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5200" windowHeight="11850"/>
  </bookViews>
  <sheets>
    <sheet name="2022-2023 წწ" sheetId="1" r:id="rId1"/>
  </sheets>
  <definedNames>
    <definedName name="_xlnm._FilterDatabase" localSheetId="0" hidden="1">'2022-2023 წწ'!$A$3:$J$51</definedName>
    <definedName name="_xlnm.Print_Area" localSheetId="0">'2022-2023 წწ'!$A$1:$J$51</definedName>
    <definedName name="_xlnm.Print_Titles" localSheetId="0">'2022-2023 წწ'!$2:$3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" i="1" l="1"/>
  <c r="E51" i="1"/>
  <c r="E50" i="1"/>
  <c r="E46" i="1"/>
  <c r="E45" i="1"/>
  <c r="E38" i="1"/>
  <c r="F29" i="1" l="1"/>
  <c r="F28" i="1"/>
  <c r="F22" i="1"/>
  <c r="F23" i="1"/>
  <c r="F24" i="1"/>
  <c r="F25" i="1"/>
  <c r="F19" i="1"/>
  <c r="F20" i="1"/>
  <c r="F21" i="1"/>
  <c r="F18" i="1"/>
  <c r="E37" i="1" l="1"/>
  <c r="E13" i="1"/>
  <c r="E12" i="1"/>
  <c r="E11" i="1"/>
  <c r="E10" i="1"/>
  <c r="F9" i="1"/>
  <c r="E9" i="1" s="1"/>
  <c r="E8" i="1"/>
  <c r="E7" i="1"/>
  <c r="F32" i="1" l="1"/>
</calcChain>
</file>

<file path=xl/sharedStrings.xml><?xml version="1.0" encoding="utf-8"?>
<sst xmlns="http://schemas.openxmlformats.org/spreadsheetml/2006/main" count="203" uniqueCount="144">
  <si>
    <t>1. სპორტული ინფრასტრუქტურა და ინვენტარი</t>
  </si>
  <si>
    <t>2. პროფესიული განათლება და კვალიფიკაციის ამაღლება</t>
  </si>
  <si>
    <t>3. ჩართულობა</t>
  </si>
  <si>
    <t>პარტნიორი</t>
  </si>
  <si>
    <t>საკლუბო მოდელის შემუშავება და დანერგვა</t>
  </si>
  <si>
    <t>რეგულარული სპორტული ფესტივალების სიტემის შემუშავება და დანერგვა</t>
  </si>
  <si>
    <t>კლუბებს შორის საშეჯიბრო სისტემის შემუშავება და დანერგვა</t>
  </si>
  <si>
    <t>სპეციალური პენიტენციური სამსახური</t>
  </si>
  <si>
    <t>სპორტის, ტურიზმისა და ახალგაზრდობის საერთაშორისო ფონდი</t>
  </si>
  <si>
    <t>2023 წელი</t>
  </si>
  <si>
    <t>ბიუჯეტი ₾</t>
  </si>
  <si>
    <t>სპორტის, ტურიზმისა და ახალგაზრდობის საერთაშორისო ფონდი
სპორტის სხვადასხვა სახეობის ეროვნული ფედერაციები</t>
  </si>
  <si>
    <t>მწვრთნელთა მომზადების პროცესის უზრუნველყოფა შესაბამისი აქტორების ჩართულობით</t>
  </si>
  <si>
    <t>შესაბამის პროგრამებზე დაყრდნობით ფიტნესისა და სპორტის სხვადასხვა სახეობის მწვრთნელთა და ინსტრუქტორთა მომზადება/გადამზადება</t>
  </si>
  <si>
    <t>პენიტენციურ დაწესებულებებისთვის საკლუბო მოდელის შემუშავება</t>
  </si>
  <si>
    <t>სპორტის სხვადასხვა სახეობის ეროვნული ფედერაცია</t>
  </si>
  <si>
    <t>რეგულარული სპორტული ფესტივალების სისტემის შემუშავება</t>
  </si>
  <si>
    <t>რეგულარული სპორტული ფესტივალების განხორციელება ერთდროულად რამდენიმე სახეობაში</t>
  </si>
  <si>
    <t>სახელმწიფო ბიუჯეტი</t>
  </si>
  <si>
    <t>2022 წელი 
II კვარტალი</t>
  </si>
  <si>
    <t>2022  წელი 
IV კვარტალი</t>
  </si>
  <si>
    <t>2022 წელი 
II-III კვარტალი</t>
  </si>
  <si>
    <t>2022 წელი 
III-IV კვარტალი</t>
  </si>
  <si>
    <t>კლუბებს შორის საშეჯიბრო სისტემის შემუშავება</t>
  </si>
  <si>
    <t>2022 წელი
II-III კვარტალი</t>
  </si>
  <si>
    <t>2022 წელი
IV კვარტალი</t>
  </si>
  <si>
    <t>2022 წელი 
IV კვარტალი</t>
  </si>
  <si>
    <t>სსიპ "დანაშაულის პრევენციის, არასაპატიმრო სასჯელთა აღსრულებისა და პრობაციის ეროვნული სააგენტო"</t>
  </si>
  <si>
    <t>აქტივობა 
2.1.7</t>
  </si>
  <si>
    <t>ამოცანა
 2.2</t>
  </si>
  <si>
    <t>აქტივობა 
2.2.1</t>
  </si>
  <si>
    <t>აქტივობა 
2.3.1</t>
  </si>
  <si>
    <t>ამოცანა 
2.3</t>
  </si>
  <si>
    <t>ამოცანა 
3.1</t>
  </si>
  <si>
    <t>აქტივობა 
3.1.1</t>
  </si>
  <si>
    <t>აქტივობა 
3.1.2</t>
  </si>
  <si>
    <t>ამოცანა 
3.2</t>
  </si>
  <si>
    <t>აქტივობა 
3.2.1</t>
  </si>
  <si>
    <t>აქტივობა 
3.2.3</t>
  </si>
  <si>
    <t>ამოცანა 
3.3</t>
  </si>
  <si>
    <t>აქტივობა 
3.3.1</t>
  </si>
  <si>
    <t>აქტივობა 
3.3.2</t>
  </si>
  <si>
    <t>აქტივობა 
2.1.5</t>
  </si>
  <si>
    <t>აქტივობა 
2.1.4</t>
  </si>
  <si>
    <t>აქტივობა 
2.1.3</t>
  </si>
  <si>
    <t>აქტივობა 
2.1.1</t>
  </si>
  <si>
    <t>ამოცანა 
2.1</t>
  </si>
  <si>
    <t>ამოცანა 1.1</t>
  </si>
  <si>
    <t>პენიტენციური დაწესებულებებისთვის სპორტული ინფრასტრუქტურის სტანდარტების შემუშავება</t>
  </si>
  <si>
    <t>პენიტენციური დაწესებულებებისთვის სპორტული ინვენტარის სტანდარტების შემუშავება</t>
  </si>
  <si>
    <t>პენიტენციურ დაწესებულებებში სპორტული ინფრასტრუქტურისა და ინვენტარის სტანდარტების დანერგვა</t>
  </si>
  <si>
    <t>ყველა პენიტენციური დაწესებულებისთვის შემუშავებული სპორტული ინფრასტრუქტურული სტანდარტი</t>
  </si>
  <si>
    <t>ყველა პენიტენციური დაწესებულებისთვის შემუშავებული სპორტული ინვენტარის სტანდარტი</t>
  </si>
  <si>
    <t>2022 წელი
III კვარტალი</t>
  </si>
  <si>
    <t xml:space="preserve">მომზადებული დასკვნა N5, 11, 12 და მე-16 პენიტენციური დაწესებულებებისთვის </t>
  </si>
  <si>
    <t>მომზადებული დასკვნა ყველა პენიტენციური დაწესებულებისთვის</t>
  </si>
  <si>
    <t>აქტივობა 
1.1.4</t>
  </si>
  <si>
    <t>აქტივობა 
1.1.5</t>
  </si>
  <si>
    <t xml:space="preserve">მომზადებული დასკვნის საფუძველზე სპორტული ინფრასტრუქტურის მოწყობა ან/და რეაბილიტაცია  (სულ მცირე მინიმალური საჭიროებების გათვალისწინებით, ერთი ღია ან/და ერთი დახურული სპორტული მოედანი/დარბაზი)  </t>
  </si>
  <si>
    <t>N5, 11, 12 და მე-16 პენიტენციური დაწესებულებებში მოწყობილია სპორტული ინფრასტრუქტურა</t>
  </si>
  <si>
    <t>სპორტული ინვენტარის და აღჭურვილობის მობილიზება და დაწესებულებებში გადანაწილება</t>
  </si>
  <si>
    <t>2022 წელი
III-IV კვარტალი;</t>
  </si>
  <si>
    <t>ყველა პენიტენციური დაწესებულებების სპორტული ინფრასტრუქტურა აღჭურვილია შესაბამისი ინვენტარის მინიმალური სტანდარტით</t>
  </si>
  <si>
    <t xml:space="preserve">პენიტენციურ დაწესებულებებში არსებული სპორტული ინფრასტრუქტურის ტექნიკური შესწავლა და დასკვნების მომზადება სტანდარტების გათვალისწინებით </t>
  </si>
  <si>
    <t>N5, 11, 12 და მე-16 დაწესებულებებში არსებული სპორტული ინფრასტრუქტურა აღჭურვილია შესაბამისი ინვენტარით</t>
  </si>
  <si>
    <t>N5, 11, 12 და მე-16 დაწესებულებების სპორტული ინფრასტრუქტურა აღჭურვილია შესაბამისი ინვენტარით, სტანდარტების შესაბამისად</t>
  </si>
  <si>
    <t>მომზადებულია ფეხბურთის მწვრთნელის პროგრამა</t>
  </si>
  <si>
    <t>მომზადებულია კალათბურთის მწვრთნელის პროგრამა</t>
  </si>
  <si>
    <t>მომზადებულია ჭადრაკის მწვრთნელის პროგრამა</t>
  </si>
  <si>
    <t>მომზადებულია ფრენბურთის მწვრთნელის პროგრამა</t>
  </si>
  <si>
    <t>მომზადებულია ხელბურთის მწვრთნელის პროგრამა</t>
  </si>
  <si>
    <t>მომზადებულია ჩოგბურთის მწვრთნელის პროგრამა</t>
  </si>
  <si>
    <t>მომზადებულია მაგიდის ჩოგბურთის მწვრთნელის პროგრამა</t>
  </si>
  <si>
    <t xml:space="preserve">2022 წელი
IV კვარტალი 
</t>
  </si>
  <si>
    <t>სპორტის სხვადასხვა სახეობაში მწვრთნელებად და ინსტრუქტორებად გადამზადებულია 10 მსჯავრდებული</t>
  </si>
  <si>
    <t>სპორტის სხვადასხვა სახეობაში მწვრთნელებად და ინსტრუქტორებად გადამზადებულია 30 მსჯავრდებული</t>
  </si>
  <si>
    <t>შემუშავებული საკლუბო მოდელი</t>
  </si>
  <si>
    <t>საკლუბო მოდელი პილოტირებულია N5,11,12 და 16 პენიტენციურ დაწესებულებებში</t>
  </si>
  <si>
    <t>პენიტენციური დაწესებულებებისთვის შემუშავებული საკლუბო მოდელის საპილოტე პროგრამების განხორციელება</t>
  </si>
  <si>
    <t>საკლუბო მოდელი დანერგილია დამატებით 2 პენიტენციურ დაწესებულებაში</t>
  </si>
  <si>
    <t>საშეჯიბრო სისტემა შემუშავებულია</t>
  </si>
  <si>
    <t>კლუბებს შორის საშეჯიბრო სისტემა და სპორტის სხვადასხვა სახეობებში ჩემპიონატები ჩატარებულია N5, 11, 12 და მე-16 დაწესებულებებში</t>
  </si>
  <si>
    <t>კლუბებს შორის საშეჯიბრო სისტემა და სპორტის სხვადასხვა სახეობებში ჩემპიონატები ჩატარებულია დამატებით მინიმუმ 2 პენიტენციურ დაწესებულებაში</t>
  </si>
  <si>
    <t>მსჯავრდებულთა სპორტულ და ფიზიკურ აქტივობებში ჩართულობის საჭიროებების კვლევა ჩატარებულია</t>
  </si>
  <si>
    <t>პენიტენციურ დაწესებულებებში ცნობილი სპორტსმენების ვიზიტების განხორციელება მსჯავრდებულებთან ჯგუფური შეხვედრების ფორმატში</t>
  </si>
  <si>
    <t>ცნობილ სპორტსმენებთან გამართულია მინიმუმ 12 შეხვედრა N5, 11, 12 და მე-16 პენიტენციურ დაწესებულებებში</t>
  </si>
  <si>
    <t>ცნობილ სპორტსმენებთან გამართულია 6 შეხვედრა N5, 11, 12 და მე-16 პენიტენციურ დაწესებულებებში</t>
  </si>
  <si>
    <t>აქტივობა 
3.2.4</t>
  </si>
  <si>
    <t>ფესტივალების სისტემა პენიტენციური დაწესებულებებისთვის შემუშავებულია</t>
  </si>
  <si>
    <t>რეგულარული სპორტული ფესტივალები განხორციელებულია ერთდროულად რამდენიმე სახეობაში N5, 11, 12 და მე-16 დაწესებულებებში</t>
  </si>
  <si>
    <t>რეგულარული სპორტული ფესტივალები განხორციელებულია ერთდროულად რამდენიმე სახეობაში, დამატებით 2 პენიტენციურ დაწესებულებაში</t>
  </si>
  <si>
    <t>აქტივობა 
2.1.8</t>
  </si>
  <si>
    <t>შემუშავებულია მწვრთნელის პროგრამაგავლილ მსჯავრდებულთა გათავისუფლების შემდეგ დასაქმების სპეციალური პროგრამა</t>
  </si>
  <si>
    <t>შემუშავბულია საკლუბო მოდელი და დანერგილია მინიმუმ 6 პენიტენციურ დაწესებულებაში</t>
  </si>
  <si>
    <t>შემუშავბულია სპორტული ფესტივალების სისტემა და დანერგილია მინიმუმ 6 პენიტენციურ დაწესებულებაში</t>
  </si>
  <si>
    <t>აქტივობა</t>
  </si>
  <si>
    <t>აქტივობა 
3.2.2</t>
  </si>
  <si>
    <t>აქტივობა 
1.1.1</t>
  </si>
  <si>
    <t>აქტივობა 
1.1.2</t>
  </si>
  <si>
    <t>აქტივობა 
1.1.3</t>
  </si>
  <si>
    <t>სსიპ "მსჯავრდებულთა პროფესიული მომზადებისა და გადამზადების ცენტრი"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</si>
  <si>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ბოდიბილდინგისა და ფიტნესის ეროვნული ფედერაცია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</si>
  <si>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ფეხბურთის ფედერაცია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</si>
  <si>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კალათბურთის ფედერაცია</t>
  </si>
  <si>
    <t>სსიპ "მსჯავრდებულთა პროფესიული მომზადებისა და გადამზადების ცენტრიი"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</si>
  <si>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ჭადრაკის ეროვნული ფედერაცია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</si>
  <si>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ფრენბურთის ეროვნული ფედერაცია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</si>
  <si>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ხელბურთის ეროვნული ფედერაცია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</si>
  <si>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ჩოგბურთის ეროვნული ფედერაცია</t>
  </si>
  <si>
    <t>სსიპ "საქართველოს ფიზიკური აღზრდისა და სპორტის სახელმწიფო სასწავლო უნივერსიტეტი"
საქართველოს მაგიდის ჩოგბურთის ეროვნული ფედერაცია</t>
  </si>
  <si>
    <t>აქტივობა 
2.1.2</t>
  </si>
  <si>
    <t>აქტივობა 
2.1.6</t>
  </si>
  <si>
    <t xml:space="preserve">
სსიპ "მსჯავრდებულთა პროფესიული მომზადებისა და გადამზადების ცენტრი"</t>
  </si>
  <si>
    <t>სსიპ "საქართველოს ფიზიკური აღზრდისა და სპორტის სახელმწიფო სასწავლო უნივერსიტეტი"
სპორტის სხვადასხვა სახეობის ეროვნული ფედერაცია</t>
  </si>
  <si>
    <t xml:space="preserve">
სსიპ "მსჯავრდებულთა პროფესიული მომზადებისა და გადამზადების ცენტრი"</t>
  </si>
  <si>
    <t>სსიპ "საქართველოს ფიზიკური აღზრდისა და სპორტის სახელმწიფო სასწავლო უნივერსიტეტი
სპორტის სხვადასხვა სახეობის ეროვნული ფედერაცია</t>
  </si>
  <si>
    <t>მსჯავრდებულები გადამზადებულები არიან მწვრთნელებად შესაბამისი აქტორების ჩართულობით</t>
  </si>
  <si>
    <t>N</t>
  </si>
  <si>
    <t>შენიშვნა</t>
  </si>
  <si>
    <t>სპორტის სხვადასხვა სახეობის მწვრთნელთა მომზადების/გადამზადების პროფესიული პროგრამაგავლილ მსჯავრდებულთა გათავისუფლების შემდეგ დასაქმების ხელშეწყობა უზრუნველყოფილია</t>
  </si>
  <si>
    <t>შემუშავბულია კლუბებს შორის საშეჯიბრო მოდელი და დანერგილია მინიმუმ 6 პენიტენციურ დაწესებულებაში; გაზრდილია მსჯავრდებულთა სპორტულ აქტივობებში ჩართულობა</t>
  </si>
  <si>
    <t>კლუბებს შორის საშეჯიბრო სისტემის დანერგვა, სპორტის სხვადასხვა სახეობაში ჩემპიონატ(ებ)ის განხორციელება</t>
  </si>
  <si>
    <t>ამოცანის შედეგის ინდიკატორი</t>
  </si>
  <si>
    <t>აქტივობის შედეგის ინდიკატორი</t>
  </si>
  <si>
    <t>პასუხისმგებელი უწყება</t>
  </si>
  <si>
    <t xml:space="preserve">მსჯავრდებულთა სპორტულ და ფიზიკურ აქტივობებში ჩართულობის საჭიროებების კვლევის განხორციელება </t>
  </si>
  <si>
    <t>გათავისუფლების შემდეგ დასაქმებულია 5 მწვრთნელთა მომზადების პროგრამაგავლილი ყოფილი მსჯავრდებული</t>
  </si>
  <si>
    <t>დეფიციტი</t>
  </si>
  <si>
    <t>განხორციელების ვადა</t>
  </si>
  <si>
    <t>მომზადებულია ფიტნეს ინსტრუქტორის პროგრამა</t>
  </si>
  <si>
    <t>შემუშავებულია პენიტენციური დაწესებულებების სპორტული ინფრასტრუქტურით და ინვენტარით აღჭურვის სტანდარტი; ჩატარებულია კვლევა და დაწყებულია სტანდარტის დანერგვა მინიმუმ 6 პენიტენციურ დაწესებულებაში</t>
  </si>
  <si>
    <t>სპორტის სხვადასხვა სახეობის მწვრთნელთა მომზადების სპეციალური პროგრამები შემუშავებულია პენიტენციური სისტემისთვის</t>
  </si>
  <si>
    <t>სპორტის 8  სახეობაში შემუშავებული მწვრთნელთა მომზადების სპეციალური პროგრამა</t>
  </si>
  <si>
    <t>ფიტნეს ინსტრუქტორის პროგრამის მომზადება</t>
  </si>
  <si>
    <t>ფეხბურთის მწვრთნელის პროგრამის მომზადება</t>
  </si>
  <si>
    <t>კალათბურთის მწვრთნელის პროგრამის მომზადება</t>
  </si>
  <si>
    <t>ჭადრაკის მწვრთნელის პროგრამის მომზადება</t>
  </si>
  <si>
    <t>ფრენბურთის მწვრთნელის პროგრამის მომზადება</t>
  </si>
  <si>
    <t>ხელბურთის მწვრთნელის პროგრამის მომზადება</t>
  </si>
  <si>
    <t>ჩოგბურთის მწვრთნელის პროგრამის მომზადება</t>
  </si>
  <si>
    <t>მაგიდის ჩოგბურთის მწვრთნელის პროგრამის მომზადება</t>
  </si>
  <si>
    <t>გათავისუფლების შემდეგ იმ მსჯავრდებულთა დასაქმების ხელშეწყობა, რომლებსაც გავლილი აქვთ მწვრთნელთა მომზადების პროგრამა</t>
  </si>
  <si>
    <t>დანართი №2</t>
  </si>
  <si>
    <t>პენიტენციურ დაწესებულებებში სპორტის მართვის 2022-2030 წლების სტრატეგიის 2022-2023 წლების სამოქმედო გეგმა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</si>
</sst>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Sylfaen"/>
      <family val="1"/>
    </font>
    <font>
      <sz val="11"/>
      <name val="Calibri"/>
      <family val="2"/>
      <scheme val="minor"/>
    </font>
    <font>
      <b/>
      <sz val="11"/>
      <name val="Sylfaen"/>
      <family val="1"/>
    </font>
    <font>
      <b/>
      <sz val="11"/>
      <color theme="0"/>
      <name val="Sylfaen"/>
      <family val="1"/>
    </font>
    <font>
      <sz val="11"/>
      <color theme="0"/>
      <name val="Sylfaen"/>
      <family val="1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3" fontId="0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7" fillId="0" borderId="11" xfId="0" applyFont="1" applyBorder="1" applyAlignment="1">
      <alignment horizontal="right" vertical="center"/>
    </xf>
    <xf numFmtId="0" fontId="0" fillId="0" borderId="8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view="pageBreakPreview" zoomScale="90" zoomScaleNormal="70" zoomScaleSheetLayoutView="90" workbookViewId="0">
      <pane ySplit="3" topLeftCell="A4" activePane="bottomLeft" state="frozen"/>
      <selection pane="bottomLeft" activeCell="A2" sqref="A2:J2"/>
    </sheetView>
  </sheetViews>
  <sheetFormatPr defaultRowHeight="15" x14ac:dyDescent="0.25"/>
  <cols>
    <col min="1" max="1" width="16.28515625" style="29" customWidth="1"/>
    <col min="2" max="2" width="40.7109375" style="30" customWidth="1"/>
    <col min="3" max="3" width="22.28515625" style="30" customWidth="1"/>
    <col min="4" max="4" width="18.28515625" style="31" customWidth="1"/>
    <col min="5" max="5" width="13" style="29" customWidth="1"/>
    <col min="6" max="6" width="25.85546875" style="31" customWidth="1"/>
    <col min="7" max="7" width="14.28515625" style="31" customWidth="1"/>
    <col min="8" max="8" width="27.85546875" style="11" customWidth="1"/>
    <col min="9" max="9" width="33.5703125" style="30" customWidth="1"/>
    <col min="10" max="10" width="30.28515625" style="30" customWidth="1"/>
    <col min="11" max="11" width="56" style="7" customWidth="1"/>
    <col min="12" max="12" width="13.42578125" style="7" customWidth="1"/>
    <col min="13" max="16384" width="9.140625" style="7"/>
  </cols>
  <sheetData>
    <row r="1" spans="1:11" ht="18" customHeight="1" x14ac:dyDescent="0.25">
      <c r="A1" s="32" t="s">
        <v>142</v>
      </c>
      <c r="B1" s="32"/>
      <c r="C1" s="32"/>
      <c r="D1" s="32"/>
      <c r="E1" s="32"/>
      <c r="F1" s="32"/>
      <c r="G1" s="32"/>
      <c r="H1" s="32"/>
      <c r="I1" s="32"/>
      <c r="J1" s="32"/>
    </row>
    <row r="2" spans="1:11" ht="33" customHeight="1" x14ac:dyDescent="0.25">
      <c r="A2" s="34" t="s">
        <v>143</v>
      </c>
      <c r="B2" s="35"/>
      <c r="C2" s="35"/>
      <c r="D2" s="35"/>
      <c r="E2" s="35"/>
      <c r="F2" s="35"/>
      <c r="G2" s="35"/>
      <c r="H2" s="35"/>
      <c r="I2" s="35"/>
      <c r="J2" s="35"/>
      <c r="K2" s="33"/>
    </row>
    <row r="3" spans="1:11" s="18" customFormat="1" ht="38.450000000000003" customHeight="1" x14ac:dyDescent="0.25">
      <c r="A3" s="12" t="s">
        <v>117</v>
      </c>
      <c r="B3" s="12" t="s">
        <v>95</v>
      </c>
      <c r="C3" s="12" t="s">
        <v>123</v>
      </c>
      <c r="D3" s="12" t="s">
        <v>128</v>
      </c>
      <c r="E3" s="12" t="s">
        <v>10</v>
      </c>
      <c r="F3" s="12" t="s">
        <v>127</v>
      </c>
      <c r="G3" s="12" t="s">
        <v>18</v>
      </c>
      <c r="H3" s="12" t="s">
        <v>124</v>
      </c>
      <c r="I3" s="12" t="s">
        <v>3</v>
      </c>
      <c r="J3" s="12" t="s">
        <v>118</v>
      </c>
      <c r="K3" s="33"/>
    </row>
    <row r="4" spans="1:11" ht="24" customHeight="1" x14ac:dyDescent="0.25">
      <c r="A4" s="36" t="s">
        <v>0</v>
      </c>
      <c r="B4" s="36"/>
      <c r="C4" s="36"/>
      <c r="D4" s="36"/>
      <c r="E4" s="36"/>
      <c r="F4" s="36"/>
      <c r="G4" s="36"/>
      <c r="H4" s="36"/>
      <c r="I4" s="36"/>
      <c r="J4" s="36"/>
      <c r="K4" s="19"/>
    </row>
    <row r="5" spans="1:11" ht="32.25" customHeight="1" x14ac:dyDescent="0.25">
      <c r="A5" s="20" t="s">
        <v>47</v>
      </c>
      <c r="B5" s="41" t="s">
        <v>50</v>
      </c>
      <c r="C5" s="42"/>
      <c r="D5" s="42"/>
      <c r="E5" s="42"/>
      <c r="F5" s="42"/>
      <c r="G5" s="42"/>
      <c r="H5" s="42"/>
      <c r="I5" s="42"/>
      <c r="J5" s="43"/>
      <c r="K5" s="19"/>
    </row>
    <row r="6" spans="1:11" ht="45" customHeight="1" x14ac:dyDescent="0.25">
      <c r="A6" s="21" t="s">
        <v>122</v>
      </c>
      <c r="B6" s="44" t="s">
        <v>130</v>
      </c>
      <c r="C6" s="45"/>
      <c r="D6" s="45"/>
      <c r="E6" s="45"/>
      <c r="F6" s="45"/>
      <c r="G6" s="45"/>
      <c r="H6" s="45"/>
      <c r="I6" s="45"/>
      <c r="J6" s="46"/>
      <c r="K6" s="19"/>
    </row>
    <row r="7" spans="1:11" ht="120" customHeight="1" x14ac:dyDescent="0.25">
      <c r="A7" s="4" t="s">
        <v>97</v>
      </c>
      <c r="B7" s="8" t="s">
        <v>48</v>
      </c>
      <c r="C7" s="8" t="s">
        <v>51</v>
      </c>
      <c r="D7" s="5" t="s">
        <v>24</v>
      </c>
      <c r="E7" s="3">
        <f>F7+G7</f>
        <v>20000</v>
      </c>
      <c r="F7" s="2">
        <v>20000</v>
      </c>
      <c r="G7" s="2"/>
      <c r="H7" s="8" t="s">
        <v>7</v>
      </c>
      <c r="I7" s="8"/>
      <c r="J7" s="8"/>
      <c r="K7" s="22"/>
    </row>
    <row r="8" spans="1:11" ht="114.75" customHeight="1" x14ac:dyDescent="0.25">
      <c r="A8" s="4" t="s">
        <v>98</v>
      </c>
      <c r="B8" s="8" t="s">
        <v>49</v>
      </c>
      <c r="C8" s="8" t="s">
        <v>52</v>
      </c>
      <c r="D8" s="5" t="s">
        <v>24</v>
      </c>
      <c r="E8" s="3">
        <f>F8+G8</f>
        <v>5000</v>
      </c>
      <c r="F8" s="2">
        <v>5000</v>
      </c>
      <c r="G8" s="2"/>
      <c r="H8" s="8" t="s">
        <v>7</v>
      </c>
      <c r="I8" s="8"/>
      <c r="J8" s="8"/>
      <c r="K8" s="22"/>
    </row>
    <row r="9" spans="1:11" ht="105.75" customHeight="1" x14ac:dyDescent="0.25">
      <c r="A9" s="39" t="s">
        <v>99</v>
      </c>
      <c r="B9" s="37" t="s">
        <v>63</v>
      </c>
      <c r="C9" s="8" t="s">
        <v>54</v>
      </c>
      <c r="D9" s="5" t="s">
        <v>53</v>
      </c>
      <c r="E9" s="3">
        <f>F9</f>
        <v>10000</v>
      </c>
      <c r="F9" s="2">
        <f>10000</f>
        <v>10000</v>
      </c>
      <c r="G9" s="2"/>
      <c r="H9" s="8" t="s">
        <v>7</v>
      </c>
      <c r="I9" s="8"/>
      <c r="J9" s="8"/>
      <c r="K9" s="22"/>
    </row>
    <row r="10" spans="1:11" ht="67.5" customHeight="1" x14ac:dyDescent="0.25">
      <c r="A10" s="40"/>
      <c r="B10" s="38"/>
      <c r="C10" s="8" t="s">
        <v>55</v>
      </c>
      <c r="D10" s="5" t="s">
        <v>25</v>
      </c>
      <c r="E10" s="3">
        <f>F10</f>
        <v>20000</v>
      </c>
      <c r="F10" s="2">
        <v>20000</v>
      </c>
      <c r="G10" s="2"/>
      <c r="H10" s="8" t="s">
        <v>7</v>
      </c>
      <c r="I10" s="8"/>
      <c r="J10" s="8"/>
      <c r="K10" s="22"/>
    </row>
    <row r="11" spans="1:11" ht="108.75" customHeight="1" x14ac:dyDescent="0.25">
      <c r="A11" s="4" t="s">
        <v>56</v>
      </c>
      <c r="B11" s="8" t="s">
        <v>58</v>
      </c>
      <c r="C11" s="8" t="s">
        <v>59</v>
      </c>
      <c r="D11" s="5" t="s">
        <v>9</v>
      </c>
      <c r="E11" s="2">
        <f>F11+G11</f>
        <v>400000</v>
      </c>
      <c r="F11" s="2"/>
      <c r="G11" s="2">
        <v>400000</v>
      </c>
      <c r="H11" s="8" t="s">
        <v>7</v>
      </c>
      <c r="I11" s="8"/>
      <c r="J11" s="8"/>
      <c r="K11" s="22"/>
    </row>
    <row r="12" spans="1:11" ht="123.75" customHeight="1" x14ac:dyDescent="0.25">
      <c r="A12" s="39" t="s">
        <v>57</v>
      </c>
      <c r="B12" s="37" t="s">
        <v>60</v>
      </c>
      <c r="C12" s="6" t="s">
        <v>64</v>
      </c>
      <c r="D12" s="5" t="s">
        <v>61</v>
      </c>
      <c r="E12" s="3">
        <f>F12+G12</f>
        <v>50000</v>
      </c>
      <c r="F12" s="2"/>
      <c r="G12" s="2">
        <v>50000</v>
      </c>
      <c r="H12" s="8" t="s">
        <v>7</v>
      </c>
      <c r="I12" s="8" t="s">
        <v>11</v>
      </c>
      <c r="J12" s="8"/>
      <c r="K12" s="22"/>
    </row>
    <row r="13" spans="1:11" ht="140.25" customHeight="1" x14ac:dyDescent="0.25">
      <c r="A13" s="61"/>
      <c r="B13" s="59"/>
      <c r="C13" s="6" t="s">
        <v>65</v>
      </c>
      <c r="D13" s="51" t="s">
        <v>9</v>
      </c>
      <c r="E13" s="47">
        <f>G13</f>
        <v>200000</v>
      </c>
      <c r="F13" s="49"/>
      <c r="G13" s="49">
        <v>200000</v>
      </c>
      <c r="H13" s="8" t="s">
        <v>7</v>
      </c>
      <c r="I13" s="8" t="s">
        <v>11</v>
      </c>
      <c r="J13" s="8"/>
      <c r="K13" s="22"/>
    </row>
    <row r="14" spans="1:11" ht="139.5" customHeight="1" x14ac:dyDescent="0.25">
      <c r="A14" s="40"/>
      <c r="B14" s="38"/>
      <c r="C14" s="6" t="s">
        <v>62</v>
      </c>
      <c r="D14" s="52"/>
      <c r="E14" s="48"/>
      <c r="F14" s="50"/>
      <c r="G14" s="50"/>
      <c r="H14" s="8" t="s">
        <v>7</v>
      </c>
      <c r="I14" s="8" t="s">
        <v>11</v>
      </c>
      <c r="J14" s="10"/>
      <c r="K14" s="22"/>
    </row>
    <row r="15" spans="1:11" ht="24" customHeight="1" x14ac:dyDescent="0.25">
      <c r="A15" s="60" t="s">
        <v>1</v>
      </c>
      <c r="B15" s="60"/>
      <c r="C15" s="60"/>
      <c r="D15" s="60"/>
      <c r="E15" s="60"/>
      <c r="F15" s="60"/>
      <c r="G15" s="60"/>
      <c r="H15" s="60"/>
      <c r="I15" s="60"/>
      <c r="J15" s="60"/>
    </row>
    <row r="16" spans="1:11" ht="30" x14ac:dyDescent="0.25">
      <c r="A16" s="23" t="s">
        <v>46</v>
      </c>
      <c r="B16" s="62" t="s">
        <v>131</v>
      </c>
      <c r="C16" s="63"/>
      <c r="D16" s="63"/>
      <c r="E16" s="63"/>
      <c r="F16" s="63"/>
      <c r="G16" s="63"/>
      <c r="H16" s="63"/>
      <c r="I16" s="63"/>
      <c r="J16" s="64"/>
    </row>
    <row r="17" spans="1:11" ht="49.5" customHeight="1" x14ac:dyDescent="0.25">
      <c r="A17" s="24" t="s">
        <v>122</v>
      </c>
      <c r="B17" s="65" t="s">
        <v>132</v>
      </c>
      <c r="C17" s="66"/>
      <c r="D17" s="66"/>
      <c r="E17" s="66"/>
      <c r="F17" s="66"/>
      <c r="G17" s="66"/>
      <c r="H17" s="66"/>
      <c r="I17" s="66"/>
      <c r="J17" s="67"/>
    </row>
    <row r="18" spans="1:11" ht="144" customHeight="1" x14ac:dyDescent="0.25">
      <c r="A18" s="14" t="s">
        <v>45</v>
      </c>
      <c r="B18" s="14" t="s">
        <v>133</v>
      </c>
      <c r="C18" s="8" t="s">
        <v>129</v>
      </c>
      <c r="D18" s="5" t="s">
        <v>19</v>
      </c>
      <c r="E18" s="14">
        <v>5000</v>
      </c>
      <c r="F18" s="14">
        <f>E18</f>
        <v>5000</v>
      </c>
      <c r="G18" s="14"/>
      <c r="H18" s="14" t="s">
        <v>100</v>
      </c>
      <c r="I18" s="14" t="s">
        <v>101</v>
      </c>
      <c r="J18" s="14"/>
      <c r="K18" s="22"/>
    </row>
    <row r="19" spans="1:11" ht="144" customHeight="1" x14ac:dyDescent="0.25">
      <c r="A19" s="14" t="s">
        <v>110</v>
      </c>
      <c r="B19" s="14" t="s">
        <v>134</v>
      </c>
      <c r="C19" s="8" t="s">
        <v>66</v>
      </c>
      <c r="D19" s="5" t="s">
        <v>19</v>
      </c>
      <c r="E19" s="14">
        <v>5000</v>
      </c>
      <c r="F19" s="14">
        <f t="shared" ref="F19:F25" si="0">E19</f>
        <v>5000</v>
      </c>
      <c r="G19" s="14"/>
      <c r="H19" s="14" t="s">
        <v>100</v>
      </c>
      <c r="I19" s="14" t="s">
        <v>102</v>
      </c>
      <c r="J19" s="14"/>
      <c r="K19" s="22"/>
    </row>
    <row r="20" spans="1:11" ht="117" customHeight="1" x14ac:dyDescent="0.25">
      <c r="A20" s="14" t="s">
        <v>44</v>
      </c>
      <c r="B20" s="14" t="s">
        <v>135</v>
      </c>
      <c r="C20" s="8" t="s">
        <v>67</v>
      </c>
      <c r="D20" s="5" t="s">
        <v>21</v>
      </c>
      <c r="E20" s="14">
        <v>5000</v>
      </c>
      <c r="F20" s="14">
        <f t="shared" si="0"/>
        <v>5000</v>
      </c>
      <c r="G20" s="14"/>
      <c r="H20" s="14" t="s">
        <v>100</v>
      </c>
      <c r="I20" s="14" t="s">
        <v>103</v>
      </c>
      <c r="J20" s="14"/>
      <c r="K20" s="22"/>
    </row>
    <row r="21" spans="1:11" ht="117" customHeight="1" x14ac:dyDescent="0.25">
      <c r="A21" s="14" t="s">
        <v>43</v>
      </c>
      <c r="B21" s="14" t="s">
        <v>136</v>
      </c>
      <c r="C21" s="8" t="s">
        <v>68</v>
      </c>
      <c r="D21" s="5" t="s">
        <v>21</v>
      </c>
      <c r="E21" s="14">
        <v>5000</v>
      </c>
      <c r="F21" s="14">
        <f t="shared" si="0"/>
        <v>5000</v>
      </c>
      <c r="G21" s="14"/>
      <c r="H21" s="14" t="s">
        <v>104</v>
      </c>
      <c r="I21" s="14" t="s">
        <v>105</v>
      </c>
      <c r="J21" s="14"/>
      <c r="K21" s="22"/>
    </row>
    <row r="22" spans="1:11" ht="117" customHeight="1" x14ac:dyDescent="0.25">
      <c r="A22" s="14" t="s">
        <v>42</v>
      </c>
      <c r="B22" s="14" t="s">
        <v>137</v>
      </c>
      <c r="C22" s="8" t="s">
        <v>69</v>
      </c>
      <c r="D22" s="5" t="s">
        <v>22</v>
      </c>
      <c r="E22" s="14">
        <v>5000</v>
      </c>
      <c r="F22" s="14">
        <f t="shared" si="0"/>
        <v>5000</v>
      </c>
      <c r="G22" s="14"/>
      <c r="H22" s="14" t="s">
        <v>100</v>
      </c>
      <c r="I22" s="14" t="s">
        <v>106</v>
      </c>
      <c r="J22" s="14"/>
      <c r="K22" s="22"/>
    </row>
    <row r="23" spans="1:11" ht="117" customHeight="1" x14ac:dyDescent="0.25">
      <c r="A23" s="14" t="s">
        <v>111</v>
      </c>
      <c r="B23" s="14" t="s">
        <v>138</v>
      </c>
      <c r="C23" s="8" t="s">
        <v>70</v>
      </c>
      <c r="D23" s="5" t="s">
        <v>22</v>
      </c>
      <c r="E23" s="14">
        <v>5000</v>
      </c>
      <c r="F23" s="14">
        <f t="shared" si="0"/>
        <v>5000</v>
      </c>
      <c r="G23" s="14"/>
      <c r="H23" s="14" t="s">
        <v>100</v>
      </c>
      <c r="I23" s="14" t="s">
        <v>107</v>
      </c>
      <c r="J23" s="14"/>
      <c r="K23" s="22"/>
    </row>
    <row r="24" spans="1:11" ht="119.25" customHeight="1" x14ac:dyDescent="0.25">
      <c r="A24" s="14" t="s">
        <v>28</v>
      </c>
      <c r="B24" s="14" t="s">
        <v>139</v>
      </c>
      <c r="C24" s="8" t="s">
        <v>71</v>
      </c>
      <c r="D24" s="5" t="s">
        <v>20</v>
      </c>
      <c r="E24" s="14">
        <v>5000</v>
      </c>
      <c r="F24" s="14">
        <f t="shared" si="0"/>
        <v>5000</v>
      </c>
      <c r="G24" s="14"/>
      <c r="H24" s="14" t="s">
        <v>100</v>
      </c>
      <c r="I24" s="14" t="s">
        <v>108</v>
      </c>
      <c r="J24" s="14"/>
      <c r="K24" s="22"/>
    </row>
    <row r="25" spans="1:11" ht="119.25" customHeight="1" x14ac:dyDescent="0.25">
      <c r="A25" s="14" t="s">
        <v>91</v>
      </c>
      <c r="B25" s="14" t="s">
        <v>140</v>
      </c>
      <c r="C25" s="8" t="s">
        <v>72</v>
      </c>
      <c r="D25" s="5" t="s">
        <v>20</v>
      </c>
      <c r="E25" s="14">
        <v>5000</v>
      </c>
      <c r="F25" s="14">
        <f t="shared" si="0"/>
        <v>5000</v>
      </c>
      <c r="G25" s="14"/>
      <c r="H25" s="14" t="s">
        <v>100</v>
      </c>
      <c r="I25" s="14" t="s">
        <v>109</v>
      </c>
      <c r="J25" s="14"/>
      <c r="K25" s="22"/>
    </row>
    <row r="26" spans="1:11" ht="30" x14ac:dyDescent="0.25">
      <c r="A26" s="23" t="s">
        <v>29</v>
      </c>
      <c r="B26" s="62" t="s">
        <v>12</v>
      </c>
      <c r="C26" s="63"/>
      <c r="D26" s="63"/>
      <c r="E26" s="63"/>
      <c r="F26" s="63"/>
      <c r="G26" s="63"/>
      <c r="H26" s="63"/>
      <c r="I26" s="63"/>
      <c r="J26" s="64"/>
    </row>
    <row r="27" spans="1:11" ht="57" customHeight="1" x14ac:dyDescent="0.25">
      <c r="A27" s="24" t="s">
        <v>122</v>
      </c>
      <c r="B27" s="65" t="s">
        <v>116</v>
      </c>
      <c r="C27" s="66"/>
      <c r="D27" s="66"/>
      <c r="E27" s="66"/>
      <c r="F27" s="66"/>
      <c r="G27" s="66"/>
      <c r="H27" s="66"/>
      <c r="I27" s="66"/>
      <c r="J27" s="67"/>
    </row>
    <row r="28" spans="1:11" s="1" customFormat="1" ht="123" customHeight="1" x14ac:dyDescent="0.25">
      <c r="A28" s="39" t="s">
        <v>30</v>
      </c>
      <c r="B28" s="37" t="s">
        <v>13</v>
      </c>
      <c r="C28" s="8" t="s">
        <v>74</v>
      </c>
      <c r="D28" s="5" t="s">
        <v>73</v>
      </c>
      <c r="E28" s="3">
        <v>15000</v>
      </c>
      <c r="F28" s="2">
        <f>E28</f>
        <v>15000</v>
      </c>
      <c r="G28" s="2"/>
      <c r="H28" s="8" t="s">
        <v>112</v>
      </c>
      <c r="I28" s="8" t="s">
        <v>113</v>
      </c>
      <c r="J28" s="8"/>
      <c r="K28" s="13"/>
    </row>
    <row r="29" spans="1:11" s="1" customFormat="1" ht="120.6" customHeight="1" x14ac:dyDescent="0.25">
      <c r="A29" s="40"/>
      <c r="B29" s="38"/>
      <c r="C29" s="8" t="s">
        <v>75</v>
      </c>
      <c r="D29" s="5" t="s">
        <v>9</v>
      </c>
      <c r="E29" s="3">
        <v>30000</v>
      </c>
      <c r="F29" s="2">
        <f>E29</f>
        <v>30000</v>
      </c>
      <c r="G29" s="2"/>
      <c r="H29" s="8" t="s">
        <v>114</v>
      </c>
      <c r="I29" s="8" t="s">
        <v>115</v>
      </c>
      <c r="J29" s="8"/>
      <c r="K29" s="13"/>
    </row>
    <row r="30" spans="1:11" s="1" customFormat="1" ht="30" x14ac:dyDescent="0.25">
      <c r="A30" s="23" t="s">
        <v>32</v>
      </c>
      <c r="B30" s="62" t="s">
        <v>141</v>
      </c>
      <c r="C30" s="63"/>
      <c r="D30" s="63"/>
      <c r="E30" s="63"/>
      <c r="F30" s="63"/>
      <c r="G30" s="63"/>
      <c r="H30" s="63"/>
      <c r="I30" s="63"/>
      <c r="J30" s="64"/>
    </row>
    <row r="31" spans="1:11" s="1" customFormat="1" ht="50.25" customHeight="1" x14ac:dyDescent="0.25">
      <c r="A31" s="24" t="s">
        <v>122</v>
      </c>
      <c r="B31" s="65" t="s">
        <v>92</v>
      </c>
      <c r="C31" s="66"/>
      <c r="D31" s="66"/>
      <c r="E31" s="66"/>
      <c r="F31" s="66"/>
      <c r="G31" s="66"/>
      <c r="H31" s="66"/>
      <c r="I31" s="66"/>
      <c r="J31" s="67"/>
    </row>
    <row r="32" spans="1:11" s="1" customFormat="1" ht="136.5" customHeight="1" x14ac:dyDescent="0.25">
      <c r="A32" s="4" t="s">
        <v>31</v>
      </c>
      <c r="B32" s="8" t="s">
        <v>119</v>
      </c>
      <c r="C32" s="6" t="s">
        <v>126</v>
      </c>
      <c r="D32" s="5" t="s">
        <v>9</v>
      </c>
      <c r="E32" s="3">
        <v>20000</v>
      </c>
      <c r="F32" s="2">
        <f>E32</f>
        <v>20000</v>
      </c>
      <c r="G32" s="2"/>
      <c r="H32" s="8" t="s">
        <v>100</v>
      </c>
      <c r="I32" s="8" t="s">
        <v>27</v>
      </c>
      <c r="J32" s="8"/>
      <c r="K32" s="13"/>
    </row>
    <row r="33" spans="1:11" ht="24" customHeight="1" x14ac:dyDescent="0.25">
      <c r="A33" s="74" t="s">
        <v>2</v>
      </c>
      <c r="B33" s="74"/>
      <c r="C33" s="74"/>
      <c r="D33" s="74"/>
      <c r="E33" s="74"/>
      <c r="F33" s="74"/>
      <c r="G33" s="74"/>
      <c r="H33" s="74"/>
      <c r="I33" s="74"/>
      <c r="J33" s="74"/>
    </row>
    <row r="34" spans="1:11" ht="30" x14ac:dyDescent="0.25">
      <c r="A34" s="25" t="s">
        <v>33</v>
      </c>
      <c r="B34" s="68" t="s">
        <v>4</v>
      </c>
      <c r="C34" s="69"/>
      <c r="D34" s="69"/>
      <c r="E34" s="69"/>
      <c r="F34" s="69"/>
      <c r="G34" s="69"/>
      <c r="H34" s="69"/>
      <c r="I34" s="69"/>
      <c r="J34" s="70"/>
    </row>
    <row r="35" spans="1:11" ht="45" x14ac:dyDescent="0.25">
      <c r="A35" s="26" t="s">
        <v>122</v>
      </c>
      <c r="B35" s="71" t="s">
        <v>93</v>
      </c>
      <c r="C35" s="72"/>
      <c r="D35" s="72"/>
      <c r="E35" s="72"/>
      <c r="F35" s="72"/>
      <c r="G35" s="72"/>
      <c r="H35" s="72"/>
      <c r="I35" s="72"/>
      <c r="J35" s="73"/>
    </row>
    <row r="36" spans="1:11" ht="37.5" customHeight="1" x14ac:dyDescent="0.25">
      <c r="A36" s="4" t="s">
        <v>34</v>
      </c>
      <c r="B36" s="9" t="s">
        <v>14</v>
      </c>
      <c r="C36" s="9" t="s">
        <v>76</v>
      </c>
      <c r="D36" s="5" t="s">
        <v>21</v>
      </c>
      <c r="E36" s="4">
        <v>0</v>
      </c>
      <c r="F36" s="5"/>
      <c r="G36" s="5"/>
      <c r="H36" s="6" t="s">
        <v>7</v>
      </c>
      <c r="I36" s="8"/>
      <c r="J36" s="8"/>
    </row>
    <row r="37" spans="1:11" ht="83.25" customHeight="1" x14ac:dyDescent="0.25">
      <c r="A37" s="39" t="s">
        <v>35</v>
      </c>
      <c r="B37" s="57" t="s">
        <v>78</v>
      </c>
      <c r="C37" s="9" t="s">
        <v>77</v>
      </c>
      <c r="D37" s="5" t="s">
        <v>22</v>
      </c>
      <c r="E37" s="3">
        <f>G37</f>
        <v>15000</v>
      </c>
      <c r="F37" s="2"/>
      <c r="G37" s="2">
        <v>15000</v>
      </c>
      <c r="H37" s="6" t="s">
        <v>7</v>
      </c>
      <c r="I37" s="8"/>
      <c r="J37" s="8"/>
      <c r="K37" s="22"/>
    </row>
    <row r="38" spans="1:11" ht="81.599999999999994" customHeight="1" x14ac:dyDescent="0.25">
      <c r="A38" s="40"/>
      <c r="B38" s="58"/>
      <c r="C38" s="9" t="s">
        <v>79</v>
      </c>
      <c r="D38" s="5" t="s">
        <v>9</v>
      </c>
      <c r="E38" s="3">
        <f>G38</f>
        <v>40000</v>
      </c>
      <c r="F38" s="2"/>
      <c r="G38" s="2">
        <v>40000</v>
      </c>
      <c r="H38" s="6" t="s">
        <v>7</v>
      </c>
      <c r="I38" s="8"/>
      <c r="J38" s="8"/>
      <c r="K38" s="22"/>
    </row>
    <row r="39" spans="1:11" ht="30" x14ac:dyDescent="0.25">
      <c r="A39" s="27" t="s">
        <v>36</v>
      </c>
      <c r="B39" s="68" t="s">
        <v>6</v>
      </c>
      <c r="C39" s="69"/>
      <c r="D39" s="69"/>
      <c r="E39" s="69"/>
      <c r="F39" s="69"/>
      <c r="G39" s="69"/>
      <c r="H39" s="69"/>
      <c r="I39" s="69"/>
      <c r="J39" s="70"/>
    </row>
    <row r="40" spans="1:11" ht="45" x14ac:dyDescent="0.25">
      <c r="A40" s="26" t="s">
        <v>122</v>
      </c>
      <c r="B40" s="71" t="s">
        <v>120</v>
      </c>
      <c r="C40" s="72"/>
      <c r="D40" s="72"/>
      <c r="E40" s="72"/>
      <c r="F40" s="72"/>
      <c r="G40" s="72"/>
      <c r="H40" s="72"/>
      <c r="I40" s="72"/>
      <c r="J40" s="73"/>
    </row>
    <row r="41" spans="1:11" ht="107.25" customHeight="1" x14ac:dyDescent="0.25">
      <c r="A41" s="4" t="s">
        <v>37</v>
      </c>
      <c r="B41" s="9" t="s">
        <v>125</v>
      </c>
      <c r="C41" s="6" t="s">
        <v>83</v>
      </c>
      <c r="D41" s="5" t="s">
        <v>21</v>
      </c>
      <c r="E41" s="3">
        <f>F41+G41</f>
        <v>25000</v>
      </c>
      <c r="F41" s="2">
        <v>25000</v>
      </c>
      <c r="G41" s="2"/>
      <c r="H41" s="6" t="s">
        <v>7</v>
      </c>
      <c r="I41" s="6"/>
      <c r="J41" s="6"/>
      <c r="K41" s="22"/>
    </row>
    <row r="42" spans="1:11" ht="111" customHeight="1" x14ac:dyDescent="0.25">
      <c r="A42" s="51" t="s">
        <v>96</v>
      </c>
      <c r="B42" s="55" t="s">
        <v>84</v>
      </c>
      <c r="C42" s="17" t="s">
        <v>86</v>
      </c>
      <c r="D42" s="16" t="s">
        <v>22</v>
      </c>
      <c r="E42" s="15">
        <v>0</v>
      </c>
      <c r="F42" s="15"/>
      <c r="G42" s="15"/>
      <c r="H42" s="17" t="s">
        <v>7</v>
      </c>
      <c r="I42" s="17" t="s">
        <v>8</v>
      </c>
      <c r="J42" s="17"/>
    </row>
    <row r="43" spans="1:11" ht="111" customHeight="1" x14ac:dyDescent="0.25">
      <c r="A43" s="52"/>
      <c r="B43" s="56"/>
      <c r="C43" s="17" t="s">
        <v>85</v>
      </c>
      <c r="D43" s="5" t="s">
        <v>9</v>
      </c>
      <c r="E43" s="3">
        <v>0</v>
      </c>
      <c r="F43" s="2"/>
      <c r="G43" s="2"/>
      <c r="H43" s="6" t="s">
        <v>7</v>
      </c>
      <c r="I43" s="8" t="s">
        <v>8</v>
      </c>
      <c r="J43" s="8"/>
      <c r="K43" s="22"/>
    </row>
    <row r="44" spans="1:11" ht="51.75" customHeight="1" x14ac:dyDescent="0.25">
      <c r="A44" s="4" t="s">
        <v>38</v>
      </c>
      <c r="B44" s="8" t="s">
        <v>23</v>
      </c>
      <c r="C44" s="8" t="s">
        <v>80</v>
      </c>
      <c r="D44" s="5" t="s">
        <v>21</v>
      </c>
      <c r="E44" s="4">
        <v>0</v>
      </c>
      <c r="F44" s="5"/>
      <c r="G44" s="5"/>
      <c r="H44" s="6" t="s">
        <v>7</v>
      </c>
      <c r="I44" s="8" t="s">
        <v>15</v>
      </c>
      <c r="J44" s="8"/>
    </row>
    <row r="45" spans="1:11" ht="140.25" customHeight="1" x14ac:dyDescent="0.25">
      <c r="A45" s="53" t="s">
        <v>87</v>
      </c>
      <c r="B45" s="37" t="s">
        <v>121</v>
      </c>
      <c r="C45" s="8" t="s">
        <v>81</v>
      </c>
      <c r="D45" s="5" t="s">
        <v>25</v>
      </c>
      <c r="E45" s="3">
        <f>F45+G45</f>
        <v>150000</v>
      </c>
      <c r="F45" s="2">
        <v>100000</v>
      </c>
      <c r="G45" s="2">
        <v>50000</v>
      </c>
      <c r="H45" s="6" t="s">
        <v>7</v>
      </c>
      <c r="I45" s="8" t="s">
        <v>15</v>
      </c>
      <c r="J45" s="8"/>
      <c r="K45" s="22"/>
    </row>
    <row r="46" spans="1:11" ht="156" customHeight="1" x14ac:dyDescent="0.25">
      <c r="A46" s="54"/>
      <c r="B46" s="38"/>
      <c r="C46" s="8" t="s">
        <v>82</v>
      </c>
      <c r="D46" s="5" t="s">
        <v>9</v>
      </c>
      <c r="E46" s="3">
        <f>F46+G46</f>
        <v>350000</v>
      </c>
      <c r="F46" s="2">
        <v>250000</v>
      </c>
      <c r="G46" s="2">
        <v>100000</v>
      </c>
      <c r="H46" s="6" t="s">
        <v>7</v>
      </c>
      <c r="I46" s="8" t="s">
        <v>15</v>
      </c>
      <c r="J46" s="8"/>
      <c r="K46" s="22"/>
    </row>
    <row r="47" spans="1:11" ht="30" x14ac:dyDescent="0.25">
      <c r="A47" s="27" t="s">
        <v>39</v>
      </c>
      <c r="B47" s="68" t="s">
        <v>5</v>
      </c>
      <c r="C47" s="69"/>
      <c r="D47" s="69"/>
      <c r="E47" s="69"/>
      <c r="F47" s="69"/>
      <c r="G47" s="69"/>
      <c r="H47" s="69"/>
      <c r="I47" s="69"/>
      <c r="J47" s="70"/>
    </row>
    <row r="48" spans="1:11" ht="45" x14ac:dyDescent="0.25">
      <c r="A48" s="28" t="s">
        <v>122</v>
      </c>
      <c r="B48" s="71" t="s">
        <v>94</v>
      </c>
      <c r="C48" s="72"/>
      <c r="D48" s="72"/>
      <c r="E48" s="72"/>
      <c r="F48" s="72"/>
      <c r="G48" s="72"/>
      <c r="H48" s="72"/>
      <c r="I48" s="72"/>
      <c r="J48" s="73"/>
    </row>
    <row r="49" spans="1:10" ht="86.25" customHeight="1" x14ac:dyDescent="0.25">
      <c r="A49" s="4" t="s">
        <v>40</v>
      </c>
      <c r="B49" s="8" t="s">
        <v>16</v>
      </c>
      <c r="C49" s="8" t="s">
        <v>88</v>
      </c>
      <c r="D49" s="5" t="s">
        <v>21</v>
      </c>
      <c r="E49" s="4">
        <v>0</v>
      </c>
      <c r="F49" s="5"/>
      <c r="G49" s="5"/>
      <c r="H49" s="6" t="s">
        <v>7</v>
      </c>
      <c r="I49" s="8" t="s">
        <v>15</v>
      </c>
      <c r="J49" s="8"/>
    </row>
    <row r="50" spans="1:10" ht="128.25" customHeight="1" x14ac:dyDescent="0.25">
      <c r="A50" s="39" t="s">
        <v>41</v>
      </c>
      <c r="B50" s="37" t="s">
        <v>17</v>
      </c>
      <c r="C50" s="8" t="s">
        <v>89</v>
      </c>
      <c r="D50" s="5" t="s">
        <v>26</v>
      </c>
      <c r="E50" s="3">
        <f t="shared" ref="E50:E51" si="1">F50+G50</f>
        <v>50000</v>
      </c>
      <c r="F50" s="5">
        <v>30000</v>
      </c>
      <c r="G50" s="5">
        <v>20000</v>
      </c>
      <c r="H50" s="6" t="s">
        <v>7</v>
      </c>
      <c r="I50" s="8" t="s">
        <v>15</v>
      </c>
      <c r="J50" s="8"/>
    </row>
    <row r="51" spans="1:10" ht="157.5" customHeight="1" x14ac:dyDescent="0.25">
      <c r="A51" s="40"/>
      <c r="B51" s="38"/>
      <c r="C51" s="8" t="s">
        <v>90</v>
      </c>
      <c r="D51" s="5" t="s">
        <v>9</v>
      </c>
      <c r="E51" s="3">
        <f t="shared" si="1"/>
        <v>150000</v>
      </c>
      <c r="F51" s="5">
        <v>100000</v>
      </c>
      <c r="G51" s="5">
        <v>50000</v>
      </c>
      <c r="H51" s="6" t="s">
        <v>7</v>
      </c>
      <c r="I51" s="8" t="s">
        <v>15</v>
      </c>
      <c r="J51" s="8"/>
    </row>
  </sheetData>
  <autoFilter ref="A3:J51"/>
  <mergeCells count="38">
    <mergeCell ref="B39:J39"/>
    <mergeCell ref="B40:J40"/>
    <mergeCell ref="B47:J47"/>
    <mergeCell ref="B48:J48"/>
    <mergeCell ref="B27:J27"/>
    <mergeCell ref="A33:J33"/>
    <mergeCell ref="B31:J31"/>
    <mergeCell ref="B34:J34"/>
    <mergeCell ref="B35:J35"/>
    <mergeCell ref="A12:A14"/>
    <mergeCell ref="B16:J16"/>
    <mergeCell ref="B17:J17"/>
    <mergeCell ref="B26:J26"/>
    <mergeCell ref="B30:J30"/>
    <mergeCell ref="A50:A51"/>
    <mergeCell ref="B50:B51"/>
    <mergeCell ref="E13:E14"/>
    <mergeCell ref="G13:G14"/>
    <mergeCell ref="F13:F14"/>
    <mergeCell ref="D13:D14"/>
    <mergeCell ref="B45:B46"/>
    <mergeCell ref="A45:A46"/>
    <mergeCell ref="A42:A43"/>
    <mergeCell ref="B42:B43"/>
    <mergeCell ref="B37:B38"/>
    <mergeCell ref="A37:A38"/>
    <mergeCell ref="B12:B14"/>
    <mergeCell ref="A28:A29"/>
    <mergeCell ref="B28:B29"/>
    <mergeCell ref="A15:J15"/>
    <mergeCell ref="A1:J1"/>
    <mergeCell ref="K2:K3"/>
    <mergeCell ref="A2:J2"/>
    <mergeCell ref="A4:J4"/>
    <mergeCell ref="B9:B10"/>
    <mergeCell ref="A9:A10"/>
    <mergeCell ref="B5:J5"/>
    <mergeCell ref="B6:J6"/>
  </mergeCells>
  <phoneticPr fontId="1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2022-2023 წწ</vt:lpstr>
      <vt:lpstr>'2022-2023 წწ'!Print_Area</vt:lpstr>
      <vt:lpstr>'2022-2023 წწ'!Print_Titles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2022-04-13T12:27:23Z</dcterms:modified>
</cp:coreProperties>
</file>