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75" yWindow="1800" windowWidth="17175" windowHeight="163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Sheet1!$A$7:$H$345</definedName>
  </definedNames>
  <calcPr calcId="145621"/>
</workbook>
</file>

<file path=xl/calcChain.xml><?xml version="1.0" encoding="utf-8"?>
<calcChain xmlns="http://schemas.openxmlformats.org/spreadsheetml/2006/main">
  <c r="D53" i="1" l="1"/>
  <c r="E53" i="1"/>
  <c r="F53" i="1"/>
  <c r="G53" i="1"/>
  <c r="H53" i="1"/>
  <c r="D341" i="1"/>
  <c r="E341" i="1"/>
  <c r="F341" i="1"/>
  <c r="G341" i="1"/>
  <c r="H341" i="1"/>
  <c r="C341" i="1"/>
  <c r="D249" i="1"/>
  <c r="E249" i="1"/>
  <c r="F249" i="1"/>
  <c r="G249" i="1"/>
  <c r="H249" i="1"/>
  <c r="C249" i="1"/>
  <c r="D159" i="1"/>
  <c r="E159" i="1"/>
  <c r="F159" i="1"/>
  <c r="G159" i="1"/>
  <c r="H159" i="1"/>
  <c r="C159" i="1"/>
  <c r="D85" i="1"/>
  <c r="E85" i="1"/>
  <c r="F85" i="1"/>
  <c r="G85" i="1"/>
  <c r="H85" i="1"/>
  <c r="C85" i="1"/>
  <c r="C53" i="1"/>
</calcChain>
</file>

<file path=xl/sharedStrings.xml><?xml version="1.0" encoding="utf-8"?>
<sst xmlns="http://schemas.openxmlformats.org/spreadsheetml/2006/main" count="327" uniqueCount="302">
  <si>
    <t>ყოველდღიურად მომუშავე მანქანების რაოდენობა</t>
  </si>
  <si>
    <t xml:space="preserve">21.01-დან 21.06-მდე                                                                                                                                                                                                                                                          16.09-დან 01.01-მდე                                       </t>
  </si>
  <si>
    <t xml:space="preserve">21.06-დან 16.09-მდე                               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</si>
  <si>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სამუშაო დღე</t>
  </si>
  <si>
    <t>შაბათი დღე, კვირა დღე და უქმე დღეები</t>
  </si>
  <si>
    <t>სამუშაო დღე,შაბათი დღე, კვირა დღე და უქმე დღეები</t>
  </si>
  <si>
    <t>მაქსიმუმი</t>
  </si>
  <si>
    <t>მინიმუმი</t>
  </si>
  <si>
    <t>უკუ მიმართულებით: მ/ს "დელისი" (მიმდებარედ) - ფერდინანდ თავაძის ქ. - შალვა ნუცუბიძის ქ. - შალვა ნუცუბიძის II მ/რ (ბესარიონ ჟღენტის ქ.) - შემდეგ იგივე სქემით.</t>
  </si>
  <si>
    <t>მ/ს "დელისი" - ფერდინანდ თავაძის ქ. - შალვა ნუცუბიძის ქ. - ბუდაპეშტის ქ. - ბერიტაშვილის ქ. - ონკოლოგიური კვლევითი ცენტრი (მიმდებარედ).</t>
  </si>
  <si>
    <t>უკუ მიმართულებით:  იგივე სქემით.</t>
  </si>
  <si>
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</si>
  <si>
    <t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შემდეგ იგივე სქემით.</t>
  </si>
  <si>
    <t>უკუ მიმართულებით: შემდეგ იგივე სქემით.</t>
  </si>
  <si>
    <t>უკუ მიმართულებით: დავით აღმაშენებლის ხეივანი (თბილისი "მოლი"-ს მიმდებარედ) - დავით აღმაშენებლის ხეივანი - კატო მელქაძის ქ. (მობრუნება თბილისი "მოლი"-ს მიმდებარედ) - ნიკოლოზ ბერაძის ქ. - ლაშა ლაშხის ქ. - გრიგოლ ფერაძის ქ. - ვიქტორ ნოზაძის ქ. - დავით აღმაშენებლის ხეივანი (მობრუნება გრიგოლ ფერაძის ქუჩის ჩასახვევის პირდაპირ) - მუხათგვერდის ქ. - შემდეგ იგივე სქემით</t>
  </si>
  <si>
    <t>უკუ მიმართულებით: იგივე სქემით.</t>
  </si>
  <si>
    <t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ცოტნე დადიანის ქ. - დავით გურამიშვილის გამზირი - გუდამაყრის ქ - ჩარგალის ქ. - ანაპის 414-ე დივიზიის ქ. (ზღვის უბნის XI მ/რ-ის I-II-III კვარტალი) - შემდეგ იგივე სქემით</t>
  </si>
  <si>
    <t>უკუ მიმართულებით: ონკოლოგიური კვლევითი ცენტრი - ივანე ბერიტაშვილის ქ. - ბუდაპეშტის ქ.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</si>
  <si>
    <t xml:space="preserve">უკუ მიმართულებით: იგივე სქემით. </t>
  </si>
  <si>
    <t>ომარ ხიზანიშვილისა და კონსტანტინე ლესელიძის ქუჩების გადაკვეთა (გლდანის VIII მ/რ, კორპუსი I-ის მიმდებარედ) - ომარ ხიზანიშვილის ქ. (გლდანის VI-IV-II-"ა" მ/რ) - აკაკი ვასაძის ქ. - ქერჩის ქ. - დავით გურამიშვილის გამზირი - ცოტნე დადიანის ქ. - ფიროსმანის მოედანი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</si>
  <si>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უკუ მიმართულებით: ომარ ხიზანიშვილის ქ. (გლდანის IV მ/რ) - ომარ ხიზანიშვილის ქ. (გლდანის IV-II-"ა" მ/რ) - აკაკი ვასაძის ქ. - ქერჩის ქ. - თენგიზ შეშელიძის ქ. - ჯორჯ ბალანჩინის ქ. - დიდი დიღმის შესასვლელი (მობრუნება ფარნავაზ მეფის გამზირის გადაკვეთასთან)  - დავით აღმაშენებლის ხეივანი - ნოდარ ბოხუას ქ. - შემდეგ იგივე სქემით</t>
  </si>
  <si>
    <t xml:space="preserve">უკუ მიმართულებით: იგივე სქემა. </t>
  </si>
  <si>
    <t>უკუ მიმართულებით: მიხეილ ბუხაიძის ქ. (ახალუბნის ქუჩის გადაკვეთის მიმდებარედ) - სამრეკლოს ქ. - ვლადიმერ მესხიშვილის ქ. - მ/ს "ავლაბარი" - ნიკოლოზ ბარათაშვილის აღმართი - კოსტა ხეთაგუროვის ქ. - არნოლდ ჩიქობავას ქ. - გიორგი ჩიტაიას მოედანი - კიტა აბაშიძის ქ. - ივანე ჯავახიშვილის ქ. - კონსტიტუციის ქ. - მიხეილ წინამძღვრიშვილის ქ. - აკაკი წერეთლის გამზირი - შემდეგ იგივე სქემით.</t>
  </si>
  <si>
    <t>მ/ს ვარკეთილი" (ჯავახეთისა და რომანოზ ხომლელის ქუჩის გადაკვეთის მიმდებარედ) - რომანოზ ხომლელის ქ. - აბაშვილის ქ. - ზაზა ფანასკერტელ-ციციშვილის ქ. - თრიალეთის  ქ. - კალოუბნის ქ. - ჯავახეთის ქ. -  მ/ს ,,ვარკეთილი" (ჯავახეთისა და რომანოზ ხომლელის ქუჩის გადაკვეთის მიმდებარედ)(წრიული).</t>
  </si>
  <si>
    <t>მ/ს "ვარკეთილი" (მიმდებარედ) - ჯავახეთის ქ. (მობრუნება ჯავახეთის ხიდებამდე) - შუამთის ქ. - ელდარის ქ. - საცხენისის ქ. - თრიალეთის ქ. - შუამთის ქ. - გიორგი აბაშვილის ქ. - კალოუბნის ქ. - 17 შინდისელი გმირის ქ. - აეროდრომის დასახლება III ქ. - მ/ს  "ვარკეთილი" (მიმდებარედ)(წრიული).</t>
  </si>
  <si>
    <t>უკუ მიმართულებით: მ/ს "ვარკეთილი" (საკოლმეურნეო ბაზრის მიმდებარედ) - ჯავახეთის ქ. - 17 შინდისელი გმირის ქ. - შანდორ პეტეფის ქ. - იგივე სქემით.</t>
  </si>
  <si>
    <t>უკუ მიმართულებით: მ/ს ,,ავლაბარი" (მიმდებარედ) - ჰამლეტ გონაშვილის ქ. - ვახტანგ VI-ს ქ. - ლადო მესხიშვილის ქ. - შემდეგ იგივე სქემით.</t>
  </si>
  <si>
    <t>უკუ მიმართულებით:   იგივე სქემით.</t>
  </si>
  <si>
    <t>ვარკეთილის მეურნეობა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(მოპირდაპირედ).</t>
  </si>
  <si>
    <t>მ/ს ,,სამგორი" (ზედა გასასვლელის მიმდებარედ) - კახეთის გზატკეცილი - სავაჭრო ცენტრი ,,ისთ ფოინთი"-ს მიმდებარე ტერიტორია.</t>
  </si>
  <si>
    <t>უკუ მიმართულებით: სავაჭრო ცენტრი ,,ისთ ფოინთი"-ს მიმდებარე ტერიტორია - კახეთის გზატკეცილი - მ/ს ,,სამგორი" (ზედა გასასვლელის მიმდებარედ) (მობრუნება ვასილ კოპცოვის ქუჩის მიმდებარედ).</t>
  </si>
  <si>
    <t>უკუ მიმართულებით: მ/ს "ვარკეთილი" (საკოლმეურნეო ბაზრის მხარეს) - ჯავახეთის ქ. - 17 შინდისელი გმირის ქ. - ალექსანდრე წულუკიძის ქ. - შემდეგ იგივე სქემით.</t>
  </si>
  <si>
    <t>მ/ს "ვარკეთილი" (მოპირდაპირედ) - ჯავახეთის ქ. (მობრუნება ვარკეთილის  IV მიკრორაიონი, II რიგის მიმდებარედ) - გრიგოლ ლორთქიფანიძის ქ. - II ნავთლუღის დასახლება - გრიგოლ ლორთქიფანიძის ქ. - ჯავახეთის ქ. - მ/ს "ვარკეთილი" (მოპირდაპირედ)(წრიული)</t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</si>
  <si>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მ/ს  "ვარკეთილი" (რომანოზ ხომლელისა და ჯავახეთის ქუჩის გადაკვეთა)(წრიული).</t>
  </si>
  <si>
    <t>უკუ მიმართულებით: 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რომანოზ ხომლელის ქუჩის გადაკვეთის მიმდებარედ).</t>
  </si>
  <si>
    <t xml:space="preserve">შენიშვნა: </t>
  </si>
  <si>
    <t xml:space="preserve">მ/ს "ვარკეთილი" (ჯავახეთისა და რომანოზ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ტერიტორია. </t>
  </si>
  <si>
    <t>მ/ს "სადგურის მოედანი 1"-ის წინამდებარე ტერიტორია (წრე) -  თამარ მეფის გამზირი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ჟიული შარტავას ქ. - სიმონ კანდელაკის ქ. - ბუდაპეშტის ქ. - ივანე ბერიტაშვილის ქ. - ონკოლოგიური კვლევითი ცენტრი.</t>
  </si>
  <si>
    <t>მ/ს "სადგურის მოედანი 1"-ის წინამდებარე ტერიტორია (წრე) - თამარ მეფის გამზირი - დავით აღმაშენებლის გამზირი - 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სოლიკო ვირსალაძის ქ.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იაკობ გოგებაშვილის ქ. - აკაკი შანიძის ქ. - ვასილ ბარნოვის ქ. - მრგვალი ბაღი - მცხეთის ქ. - ტიციან ტაბიძის ქ. - დარიალის ქ. - ირაკლი აბაშიძის ქ. - არჩილ მიშველაძის ქ. (ზაქარია ფალიაშვილის ქ-ის გადაკვეთის მიმდებარედ).</t>
  </si>
  <si>
    <t>უკუ მიმართულებით: არჩილ მიშველაძის ქ. (ზაქარია ფალიაშვილის ქ.-ის გადაკვეთის მიმდებარედ) - არჩილ მიშველაძის ქ. - ირაკლი აბაშიძის ქ. - დარიალის ქ. - ტიციან ტაბიძის ქ. - მცხეთის ქ. - ვასილ ბარნოვის ქ. - ვასილ პეტრიაშვილის ქ. - იაკობ გოგებაშვილის ქ. - კონსტანტინე მაყაშვილის ქ. - პოლიკარპე კაკაბაძის ქ. - დანიელ ჭონქაძის ქ. - ლადო ასათიანის შესახვევი - ლადო ასათიანის ქ. - შალვა დადიანის ქ. - თავისუფლების მოედანი -  ალექსანდრე პუშკინის ქ. - ნიკოლოზ ბარათაშვილის ქ.- ნიკოლოზ ბარათაშვილის ხიდი - მარცხენა სანაპირო - კოსტა ხეთაგუროვის ქ. - მიხეილ ჯავახიშვილის ქ. - მოსე გოგიბერიძის ქ. - ზაარბრუკენის მოედანი- დიმიტრი უზნაძის ქ. -  სანკტპეტერბურგის ქ. - დავით აღმაშენებლის გამზირი - კოტე მარჯანიშვილის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</si>
  <si>
    <t>უკუ მიმართულებით: მ/ს "ახმეტელი" (მიმდებარე ტერიტორია) - შეშელიძის ქ.  -  სარაჯიშვილის ქ. - შემდეგ იგივე სქემით</t>
  </si>
  <si>
    <r>
      <t xml:space="preserve">მარშრუტის </t>
    </r>
    <r>
      <rPr>
        <sz val="10"/>
        <rFont val="AcadNusx"/>
      </rPr>
      <t>#</t>
    </r>
  </si>
  <si>
    <t>უკუ მიმართულებით: მ/ს  "ახმეტელის თეატრი" (მიმდებარედ) - ომარ ხიზანიშვილის ქ. - აკაკი ვასაძის ქ. - შემდეგ იგივე სქემით.</t>
  </si>
  <si>
    <t xml:space="preserve">მ/ს "ახმეტელის თეატრი" (მიმდებარედ) - აკაკი ვასაძის ქ. - ქერჩის ქ. - თენგიზ შეშელიძის ქ. - ჯორჯ ბალანჩინის ქ. - დავით აღმაშენებლის ხეივანი (თბილისი "მოლი"-ს მიმდებარედ) </t>
  </si>
  <si>
    <t>უკუ 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თიანეთის გზატკეცილი - შემდეგ არსებული სქემით.</t>
  </si>
  <si>
    <t>უკუ 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შემდეგ არსებული სქემით</t>
  </si>
  <si>
    <t>მუხიანის III  მ/რ (#10კოპრუსის მიმდებარედ) - ნოდარ დუმბაძის გამზირი - ალეკო გობრონიძის ქ. - მ/ს " ახმეტელის თეატრი" (გობრონიძისა და ომარ ხიზანიშვილის ქუჩების გადაკვეთა)</t>
  </si>
  <si>
    <t>უკუ მიმართულებით: მ/ს " ახმეტელის თეატრი" (მიმდებარედ) - ომარ ხიზანიშვილის ქ. (გლდანის I-III-V-VII მ/რ) - დავით ჯაბიძის ქ. - გლდანის VII მ/რ (#11,12,15,17"ა",17 კორპუსების გავლით) - სასჯელაღსრულების დაწესებულების #8 საპყრობილე (მიმდებარედ) - ჰაიდელბერგცემენტი (ბეტონის გადამამუშავებელი კვანძი, გლდანის რაიონი)</t>
  </si>
  <si>
    <t>მუხიანის ნაკვეთები III - ნოდარ დუმბაძის გამზირი - ალეკო გობრონიძის ქ. - მ/ს " ახმეტელის თეატრი" (ალეკო გობრონიძისა და თენგიზ შეშელიძის ქუჩების გადაკვეთა)</t>
  </si>
  <si>
    <t>უკუ მიმართულებით: მ/ს " ახმეტელის თეატრი"(მიმდებარედ) - ომარ ხიზანიშვილის ქ. (გლდანის I-III მ/რ) - ნიკო კეცხოველის ქ. (გლდანის III-V მ/რ-ის გამყოფი გზა) - შემდეგ იგივე სქემით.</t>
  </si>
  <si>
    <t>მ/ს ,, ახმეტელის თეატრი"-ს მიმდებარედ (ალეკო გობრონიძის ქ.) - ალეკო გობრონიძის ქ. - აქვსენტი ისააკიანის ქ. - ავშნიანის დასახლება.</t>
  </si>
  <si>
    <t>ლერი ლაგურაშვილის ქ. (მუხიანი, #5 კორპუსის მიმდებარედ) - ლერი ლაგურაშვილის ქ. - ევგენი ღვალაძის ქ. - ალეკო გობრონიძის ქ. - მ/ს " ახმეტელის თეატრი" (ალეკო გობრონიძისა და ომარ ხიზანიშვილის ქუჩების გადაკვეთის მიმდებარედ).</t>
  </si>
  <si>
    <t>მ/ს " ახმეტელის თეატრი" (მოპირდაპირედ) - ომარ ხიზანიშვილის ქ. (გლდანის I-III-V-VII-VIII-VI-IV-II  მ/რ-ები ) - მ/ს " ახმეტელის თეატრი" (მოპირდაპირედ)(წრიული).</t>
  </si>
  <si>
    <t>მუხიანის ნაკვეთები II - ნოდარ დუმბაძის გამზირი - ალეკო გობრონიძის ქ. - მ/ს "ახმეტელის თეატრი"(ალეკო გობრონიძისა და თენგიზ შეშელიძის ქუჩების გადაკვეთა)</t>
  </si>
  <si>
    <t>საქართველოს ტერიტორიული მთლიანობისათვის ბრძოლებში დაღუპულ შსს-ს აკადემიის გმირ კურსანტთა ქ. (პოლიციის აკადემიის მიმდებარედ) - ქერჩის ქ. - ფორე მოსულიშვილის ქ. - ომარ ხიზანიშვილის ქ. - მ/ს " ახმეტელის თეატრი" (პირდაპირ)</t>
  </si>
  <si>
    <t xml:space="preserve"> მ/ს "სამგორი" (ქვედა გასასვლელის მიმდებარე ტერიტორია) - მოსკოვის გამზირი - ჯავახეთის ქ. - გრიგოლ ლორთქიფანიძის ქ. - II ნავთლუღის დასახლება - გრიგოლ ლორთქიფანიძის ქ. - ჯავახეთის ქ. - მოსკოვის გამზირი - მ/ს "სამგორი" (ქვედა გასასვლელის მიმდებარე ტერიტორია)(წრიული)</t>
  </si>
  <si>
    <t>უკუ მიმართულებით: მ/ს "ვარკეთილი" (მოპირდაპირედ) - ჯავახეთის ქ. - საქართველოს ერთიანობისთვის მებრძოლთა ქ. - მიხეილ გახოკიძის ქ. - ევგენია მაისურაძის ქ. - ვარკეთილის მეურნეობა</t>
  </si>
  <si>
    <t xml:space="preserve">წმინდა ბარბარეს უბანი (გარდაბნის გზატკეცილი, დავით ყიფიანის ქუჩის გადაკვეთის მიმდებარედ) - გარდაბნის გზატკეცილი - ქინძმარაულის შესახვევი - მოსკოვის გამზირი - ჯავახეთის ქ. - მ/ს "ვარკეთილი" (მიმდებარედ) </t>
  </si>
  <si>
    <t>ველის სასაფლაოს მიმდებარე ტერიტორია (ცაცა ამირეჯიბის  II და III შესახვევის გადაკვეთის მიმდებარედ) - ჯამბულ წურწუმიას ქ. (თბილისი 360-ე კმ) ბესარიონ ჭიჭინაძის ქ. - ქინძმარაულის ქ. - მოსკოვის გამზ. - მ/ს ,,სამგორი" (ქვედა გასასვლელის მიმდებარე ტერიტორია)</t>
  </si>
  <si>
    <t>მ/ს "სამგორი" (ზედა) - კახეთის გზატკეცილი - ლილო "მოლი"</t>
  </si>
  <si>
    <t xml:space="preserve">მ/ს "სადგურის მოედანი 1"-ის წინამდებარე ტერიტორია (პანდუსი) - ნიკოლოზ გოგოლის ქ. - კონსტიტუციის ქ. - მიხეილ წინამძღვრიშვილის ქ. - ლევ ტოლსტოის ქ. - კოსტა ხეთაგუროვის ქ. - მტკვრის მარცხენა სანაპირო - იალბუზის ქ. - ბოჭორმის ქ. - ლეხ კაჩინსკის ქ. - ჯორჯ ბუშის ქ. - კახეთის გზატკეცილი - ლილო "მოლი". </t>
  </si>
  <si>
    <t>უკუ მიმართულებით: ლილო "მოლი" - კახეთის გზატკეცილი - ჯორჯ ბუშის ქ. - ლეხ კაჩინსკის ქ. - ავლიპი ზურაბაშვილის ქ. - ალექსანდრე წურწუმიას ქ. - ნიკოფორე ირბახის ქ. - ნიკოლოზ ბარათაშვილის აღმართი - კოსტა ხეთაგუროვის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(პანდუსი)</t>
  </si>
  <si>
    <t>გლდანის ბაზრობა (მ/ს " ახმეტელის თეატრი") - ალეკო გობრონიძის ქ. - მუხიანი/ზღვის უბნის შემაერთებელი გზა - თბილისის ზღვა - ვარკეთილის IV მ/რ - სესილია თაყაიშვილის ქ. - მიხეილ გახოკიძის ქ. - კახეთის გზატკეცილი - ლილო "მოლი".</t>
  </si>
  <si>
    <t>მ/ს "ვარკეთილი" (მიმდებარედ) - ჯავახეთის ქ. - კახეთის  გზატკეცილი - ლილო "მოლი".</t>
  </si>
  <si>
    <t>მ/ს „300 არაგველი“ (წინანდლის ქ. #10-ის მიმდებარედ) - წინანდლის ქ. - ბოჭორმის ქ. - იალბუზის ქ. – 300 არაგველის ხიდი - კრწანისის მოედანი - ვახტანგ გორგასალის ქ. - კრწანისის ქ. (გრიგოლ ვოლსკის ქუჩის გადაკვეთის მიმდებარედ).</t>
  </si>
  <si>
    <t>უკუ მიმართულება: კრწანისის ქ. (გრიგოლ ვოლსკის ქუჩის გადაკვეთის მიმდებარედ) - კრწანისის ქ. - ვახტანგ გორგასალის ქ. - გულიას მოედანი - გულუას ქ. – 300 არაგველის ხიდი - იალბუზის ქ. - ბოჭორმის ქ. - წინანდლის ქ. - მ/ს „300 არაგველი“ (წინანდლის ქ. #10-ის მიმდებარედ)</t>
  </si>
  <si>
    <r>
      <t xml:space="preserve">ვაკე - საბურთალოს რაიონი ლოტი -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</t>
    </r>
  </si>
  <si>
    <r>
      <t xml:space="preserve">რომანოზ ხომლელის ქ. (ვარკეთილის ზემო პლატო,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 კორპუსის მიმდებარედ) - რომანოზ ხომლელის ქ. - თრიალეთის ქ. - კალოუბნის ქ. - ჯავახეთის ქ. (მობრუნება მ/ს "ვარკეთილთან")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(მობრუნება ზურაბ ჟვანიას მოედანზე) -  ვაჟა-ფშაველას გამზირი - იონა ვაკელის ქ. (რესპუბლიკური საავადმყოფო)</t>
    </r>
  </si>
  <si>
    <r>
      <t xml:space="preserve">უკუ მიმართულებით: იონა ვაკელის ქ. (რესპუბლიკური საავადმყოფო) - ბუდაპეშტის ქ. - გურამ ფანჯიკიძის ქ. - პეკინის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- კალოუბნის ქ. - თრიალეთის ქ. - რომანოზ ხომლელის ქ. - ვარკეთილის ზემო პლატოს II მ/რ  - რომანოზ ხომლელის ქ. (ვარკეთილის ზემო პლატო,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5 კორპუსის მიმდებარედ)</t>
    </r>
  </si>
  <si>
    <r>
      <t>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 კორპუსის მიმდებარედ) - შალვა ნუცუბიძის IV მ/რ - ავთო ვარაზის ქ. - შალვა ნუცუბიძის II მ/რ (ბესარიონ ჟღენტის ქ.) - შალვა ნუცუბიძის ქ. - ფერდინანდ თავაძის ქ. - სერგო ზაქარიაძის ქ. - </t>
    </r>
    <r>
      <rPr>
        <sz val="10"/>
        <rFont val="Calibri"/>
        <family val="2"/>
        <charset val="204"/>
        <scheme val="minor"/>
      </rPr>
      <t>ვაჟა-ფშაველას ჩიხი</t>
    </r>
    <r>
      <rPr>
        <sz val="10"/>
        <rFont val="Calibri"/>
        <family val="2"/>
        <scheme val="minor"/>
      </rPr>
      <t xml:space="preserve"> - ვაჟა-ფშაველას გამზირი - მ/ს "დელისი" (მიმდებარედ).</t>
    </r>
  </si>
  <si>
    <r>
      <t xml:space="preserve">სასტუმრო „ჰოთელს &amp; პრეფერენს ჰუალინგ თბილისი“-ს მიმდებარე ტერიტორია - ვარკეთილის IV მიკრორაიონი (ყოფილი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185 საჯარო სკოლის მიმდებარედ) - სესილია თაყაიშვილის ქ. (მობრუნება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403 კორპუსთან) - რაფიელ დვალის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344,325,320,323,322,335,335 კორპუსების გავლით) - ვიქტორ კუპრაძის ქ. - ჯავახეთის ქ. - კახეთის გზატკეცილი - ჯორჯ ბუშის ქ. - ლეხ კაჩინსკის ქ. -</t>
    </r>
    <r>
      <rPr>
        <sz val="10"/>
        <rFont val="Calibri"/>
        <family val="2"/>
        <charset val="204"/>
        <scheme val="minor"/>
      </rPr>
      <t xml:space="preserve"> 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სააკაძის მოედანი - ვახტანგ ჭაბუკიანის ქ. - სულხან ცინცაძის  ქ. - გივი კარტოზიას ქ. - მიხეილ ასათიანის ქ.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 ივანე ჯავახიშვილის სახელობის სახელმწიფო უნივერსიტეტის მე-11 კორპუსი (მოედანი).</t>
    </r>
  </si>
  <si>
    <t>უკუ მიმართულებით: ივანე ჯავახიშვილის სახელობის სახელმწიფო უნივერსიტეტის მე-11 კორპუსი (მოედანი) - ზურაბ ანჯაფარიძის ქ. - პეტრე ქავთარაძის ქ. - ალექსანდრე ყაზბეგის გამზირი - გივი კარტოზიას ქ.  - ვლადიმერ და არჩილ ასათიანების ქ. - სულხან ცინცაძის ქ.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შემდეგ იგივე სქემით</t>
  </si>
  <si>
    <r>
      <t xml:space="preserve">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93-ის მიმდებარედ - ომარ ხიზანიშვილის ქ. (გლდანის VIII-VI-IV-II-ა" მ/რ) - მ/ს " ახმეტელის თეატრი"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მ/ს "დელისი"-ს მიმდებარედ </t>
    </r>
  </si>
  <si>
    <r>
      <t xml:space="preserve">უკუ მიმართულებით: მ/ს "დელისი"-ს მიმდებარედ - ვაჟა-ფშაველას გამზირი - ალექსანდრე ყაზბეგის გამზ.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1-თან მოხვევით) - პეკინის გამზირი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 გამზირი - თორნიკე ერისთავის ქ. - დავით გურამიშვილის  გამზირი - თენგიზ შეშელიძის ქ. - მ/ს  " ახმეტელის თეატრი" - ომარ ხიზანიშვილის ქ. (გლდანის I-III-V-VII მ/რ) - 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93-ის მიმდებარედ</t>
    </r>
  </si>
  <si>
    <r>
      <t>პატარა დიღომი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 სახლის მიმდებარედ) - პატარა დიღომი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1-15 სახლების გავლით, გრიგოლ ფერაძის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5,1 კორპუსების გავლით, ვიქტორ ნოზაძის ქ., გასვლა დავით აღმაშენებლის ხეივანზე შპს "ჯი თი მოტორსის" მიმდებარე ტერიტორიიდან) - დავით აღმაშენებლის ხეივანი (მობრუნება გრიგოლ ფერაძის ქუჩის პირდაპირ) - გრიგოლ რობაქიძის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>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ვარაზისხევის ქ. - ილია ჭავჭავაძის გამზირი (ვაკის სასაფლაოს მიმდებარე ტერიტორია)</t>
    </r>
  </si>
  <si>
    <r>
      <t xml:space="preserve">უკუ მიმართულებით: ილია ჭავჭავაძის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55 (ვაკის სასაფლაოს მიმდებარე ტერიტორია) - ილია ჭავჭავაძის გამზირი - პეტრე მელიქიშვილის  ქ.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იგივე სქემით.</t>
    </r>
  </si>
  <si>
    <r>
      <t>მ/ს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 გამზირი - მ/ს "დელისი" - ფერდინანდ თავაძის ქ. - შალვა ნუცუბიძის ქ. - </t>
    </r>
    <r>
      <rPr>
        <sz val="10"/>
        <rFont val="Calibri"/>
        <family val="2"/>
        <charset val="204"/>
        <scheme val="minor"/>
      </rPr>
      <t>რამაზ ჩხიკვაძის  ქ.</t>
    </r>
    <r>
      <rPr>
        <sz val="10"/>
        <rFont val="Calibri"/>
        <family val="2"/>
        <scheme val="minor"/>
      </rPr>
      <t xml:space="preserve"> (შალვა ნუცუბიძის III მ/რ) - შალვა ნუცუბიძის III მ/რ-ის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7-8 კორპუსების გავლით - შალვა ნუცუბიძის III მ/რ 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8-7 კორპუსების გავლით) - შალვა ნუცუბიძის III მ/რ IIIკვ.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5-11-4-3 კორპუსების გავლით) - შალვა ნუცუბიძის III მ/რ II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1-2-6 კორპუსების გავლით) -</t>
    </r>
    <r>
      <rPr>
        <sz val="10"/>
        <rFont val="Calibri"/>
        <family val="2"/>
        <charset val="204"/>
        <scheme val="minor"/>
      </rPr>
      <t xml:space="preserve"> რამაზ ჩხიკვაძის ქ.</t>
    </r>
    <r>
      <rPr>
        <sz val="10"/>
        <rFont val="Calibri"/>
        <family val="2"/>
        <scheme val="minor"/>
      </rPr>
      <t xml:space="preserve"> - შალვა ნუცუბიძის ქ. - ფერდინანდ თავაძის ქ. - ვაჟა-ფშაველას გამზირი - ალექსანდრე ყაზბეგის გამზირი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 - გივი კარტოზიას ქ. - </t>
    </r>
    <r>
      <rPr>
        <sz val="10"/>
        <rFont val="Calibri"/>
        <family val="2"/>
        <charset val="204"/>
        <scheme val="minor"/>
      </rPr>
      <t>ვლადიმერ და არჩილ ასათიანების ქ</t>
    </r>
    <r>
      <rPr>
        <sz val="10"/>
        <rFont val="Calibri"/>
        <family val="2"/>
        <scheme val="minor"/>
      </rPr>
      <t>. - სულხან ცინცაძის ქ. -</t>
    </r>
    <r>
      <rPr>
        <sz val="10"/>
        <rFont val="Calibri"/>
        <family val="2"/>
        <charset val="204"/>
        <scheme val="minor"/>
      </rPr>
      <t xml:space="preserve"> პეკინისგამზირი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თამარ მეფის გამზირი - დავით აღმაშენებლის გამზირი -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(მიმდებარედ) (წრიული)</t>
    </r>
  </si>
  <si>
    <r>
      <t>დავით აღმაშენებლის ხეივანი (თბილისი მოლის მიმდებარედ) - დავით აღმაშენებლის ხეივანი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1-თან მოხვევით) - ანა პოლიტკოვსკაიას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 კორპუსის პირდაპირ, მოედანი).  </t>
    </r>
  </si>
  <si>
    <r>
      <t>უკუ მიმართულებით: ანა პოლიტკოვსკაიას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18 კორპუსის პირდაპირ, მოედანი) - ანა პოლიტკოვსკაიას ქ. -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იგივე სქემით</t>
    </r>
  </si>
  <si>
    <r>
      <t xml:space="preserve">ყვარლისა და თევდორე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126, მეტრომშენის დასახლება) - ყვარლის ქ. - კაკაბეთის ქ. - კახეთის გზატკეცილი - აწყურის ქ. - </t>
    </r>
    <r>
      <rPr>
        <sz val="10"/>
        <rFont val="Calibri"/>
        <family val="2"/>
        <charset val="204"/>
        <scheme val="minor"/>
      </rPr>
      <t>კახეთის I შესახვევი</t>
    </r>
    <r>
      <rPr>
        <sz val="10"/>
        <rFont val="Calibri"/>
        <family val="2"/>
        <scheme val="minor"/>
      </rPr>
      <t xml:space="preserve">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>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  </r>
  </si>
  <si>
    <r>
      <t xml:space="preserve">უკუ მიმართულებით: ელიზბარ მინდელის ქ. (ხე-ტყის დეპარტამენტი) - ელიზბარ  მინდელის ქ. - შალვა ნუცუბიძის ქ. - ბუდაპეშტის ქ. - გურამ ფანჯიკიძის ქ. -  პეკინის გამზირი 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 ალექსანდრე პუშკინის ქ. - ნიკოლოზ ბარათაშვილის ქ.- ნიკოლოზ ბარათაშვილის ხიდი - ნიკოლოზ ბარათაშვილის აღმართი - ქეთევან დედოფლის გამზირი -  ვაჟა ჩაჩავას ქ.(მ/ს "ისანი") - კახეთის გზატკეცილი - კაკაბეთის ქ. - ყვარლის ქ.  - ყვარლისა და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126, მეტრომშენის დასახლება)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</si>
  <si>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გიორგი მინდელის ხიდი - </t>
    </r>
    <r>
      <rPr>
        <sz val="10"/>
        <rFont val="Calibri"/>
        <family val="2"/>
        <charset val="204"/>
        <scheme val="minor"/>
      </rPr>
      <t xml:space="preserve">გიორგი მინდელის ქ. </t>
    </r>
    <r>
      <rPr>
        <sz val="10"/>
        <rFont val="Calibri"/>
        <family val="2"/>
        <scheme val="minor"/>
      </rPr>
      <t>- მ/ს "სარაჯიშვილი" - თენგიზ შეშელიძის ქ. - ომარ ხიზანიშვილის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50-ის მიმდებარედ) (მოხვევა 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9 კორპუსის პირდაპირ, გლდანის I-II მ/რ, გლდანის "ა" მ/რ.) - მ/ს " ახმეტელის თეატრი" (პირდაპირ)</t>
    </r>
  </si>
  <si>
    <r>
      <t>უკუ მიმართულებით: ომარ ხიზანიშვილის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50-ის მიმდებარედ) - ომარ ხიზანიშვილის ქ. - თენგიზ შეშელიძის ქ. -  გიორგი მინდელის ქ. - გიორგი მინდელის ხიდი - ჯორჯ ბალანჩინის ქ. - შემდეგ იგივე სქემით </t>
    </r>
  </si>
  <si>
    <r>
      <t xml:space="preserve">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 - პეტრე ქავთარაძის ქ.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დავით აღმაშენებლის გამზირი  -  კოტე მარჯანიშვილის ქ. - გიორგი ჩიტაიას ქ. - ცოტნე დადიანის ქ.  - დავით გურამიშვილის გამზირი  - გუდამაყრის ქ. - ჩარგალის ქ.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4,5 კორპუსების გავლით) - გია რომელაშვილის ქ. (ზღვის უბნის III მ/რ I-II-III კვ.) - ზღვის უბანი/მუხიანის დამაკავშირებელი გზა - ალეკო გობრონიძის ქ. - მუხიანის IV "ბ"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29 კორპუსის პირდაპირ)</t>
    </r>
  </si>
  <si>
    <r>
      <t>უკუ მიმართულებით: მუხიანის IV "ბ"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29 კორპუსის პირდაპირ) - ზღვის უბანი/მუხიანის  დამაკავშირებელი გზა  -  გია რომელაშვილის ქ. (ზღვის უბნის III მ/რ-ის III - II - I კვარტალი) - 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5,4 კორპუსების გავლით) - ჩარგალის ქ.  -  გუდამაყრის ქ. - 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ვაჟა-ფშაველას გამზირი - პეტრე ქავთარაძის ქ. (ქავთარაძის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1-თან მოხვევით) - 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კორპუსი,მოედანი).</t>
    </r>
  </si>
  <si>
    <r>
      <t>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42-ის მიმდებარედ) -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25,21,19,22,20,16 კორპუსების გავლით) - ბახტრიონის ქ. - დავით გამრეკელის ქ. - სულხან ცინცაძის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ბახტრიონის ქ. -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16,20,22,19,21,25 კორპუსების გავლით) - 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42-ის მიმდებარედ)(წრიული). </t>
    </r>
  </si>
  <si>
    <r>
      <t>ელიზბარ მინდელის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 მიმდებარედ)-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 ვაჟა-ფშაველას გამზირი - მარიჯანის ქ. - შალვა ნუცუბიძის ქ. - მიხეილ ასათიანის ქ. - ალექსანდრე ყაზბეგის გამზირი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 - გია გულუას ქ.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ვიქტორ კუპრაძის ქ. - ვარკეთილის III"ა" მ/რ-ს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337,331,332,333,334 კორპუსების გავლით) - სესილია თაყაიშვილის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422 კორპუსის მიმდებარედ).</t>
    </r>
  </si>
  <si>
    <r>
      <t>უკუ მიმართულებით: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422 კორპუსის მიმდებარედ) - სესილია თაყაიშვილის ქ. - ვარკეთილის III"ა" მ/რ-ს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334,333,332,331,337კორპუსების გავლით - ვიქტორ კუპრაძის ქ. - ჯავახეთის ქ. - კახეთის გზატკეცილი - ჯორჯ ბუშის ქ. - მ/ს "ისანი~ - ნავთლუღის ქ. - რიჩარდ ჰოლბრუკის ქუჩა - დიმიტრი გულიას ქ. - გია გულუას ქ.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ზურაბ ანჯაფარიძის ქ. - ელიზბარ მინდელის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მიმდებარედ)</t>
    </r>
  </si>
  <si>
    <r>
      <t>ვაზისუბანი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23 კორპუსის მიმდებარედ) - 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6-11-4-2 კორპუსების გავლით) - ვაზისუბნის III მ/რ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3,4,5,6 კორპუსების გავლით) - ვაზისუბნის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15,14,13 კორპუსების გავლით) - თეოფანე დავითაიას ქ. - შანდორ პეტეფის ქ. - 17 შინდისელი გმირის ქ.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მ/ს "ისანი~ -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- გმირთა მოედანი - </t>
    </r>
    <r>
      <rPr>
        <sz val="10"/>
        <rFont val="Calibri"/>
        <family val="2"/>
        <charset val="204"/>
        <scheme val="minor"/>
      </rPr>
      <t>მერაბ კოსტავას ქ.</t>
    </r>
    <r>
      <rPr>
        <sz val="10"/>
        <rFont val="Calibri"/>
        <family val="2"/>
        <scheme val="minor"/>
      </rPr>
      <t xml:space="preserve">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საავადმყოფოს მიმდებარედ)</t>
    </r>
  </si>
  <si>
    <t>უკუ მიმართულებით: იონა ვაკელის ქ. (რესპუბლიკური საავადმყოფოს მიმდებარედ) - ბუდაპეშტის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ქ. - რიჩარდ ჰოლბრუკის ქუჩა - ნავთლუღის ქ. - მ/ს "ისანი" - ქეთევან დედოფლის გამზირი - მოსკოვის გამზირი - ჯავახეთის ქ. (მობრუნება მ/ს "ვარკეთილთან") - 17 შინდისელი გმირის ქ. - შემდეგ იგივე სქემით</t>
  </si>
  <si>
    <r>
      <t>სავაჭრო ცენტრი "ისთ პოინტი" - მიხეილ გახოკიძის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 კორპუსის მიმდებარედ, მიხეილ გახოკიძის ქ-ის გადაკვეთასთან) - სესილია თაყაიშვილის ქ. - ვარკეთილის III "ა" მ/რ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334 კ-ის მიმდებარედ - 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333,332,331,332,337 კორპუსების გავლით) - ჯავახეთის ქ. - კახეთის გზატკეცილი -  ვაჟა ჩაჩავას ქ. (მ/ს "ისანი")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ვარაზისხევის ქ. - ილია ჭავჭავაძის გამზირი - ილია ჭავჭავაძის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83 (მობრუნება) -   ილია ჭავჭავაძის გამზირი (გაჩერება კუს ტბის ასახვევთან, მერაბ ბერძენიშვილის ქ.)</t>
    </r>
  </si>
  <si>
    <t>უკუ მიმართულებით:  ილია ჭავჭავაძის გამზირი (გაჩერება კუს ტბის ასახვევთან, მერაბ ბერძენიშვილის ქ.)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(მ/ს "ისანი") - ჯორჯ ბუშის ქ. - კახეთის გზატკეცილი - ჯავახეთის ქ. - შემდეგ იგივე სქემით.</t>
  </si>
  <si>
    <t>უკუ მიმართულებით: ონკოლოგიური კვლევითი ცენტრი (მიმდებარედ) - ბერიტაშვილის ქ. - ბუდაპეშტის ქ. - იონა ვაკელის ქ. - ვაჟა-ფშაველას გამზირი -  მიხეილ თამარაშვილის გამზირი - უნივერსიტეტის ქ. - ლორთქიფანიძის ქ. ("შანხაის გორა") - ყაზბეგის გამზირი - მიხეილ თამარაშვილის გამზირი (მობრუნება უნივერსიტეტის ქუჩის გადაკვეთასთან) - მ/ს" დელისი".</t>
  </si>
  <si>
    <r>
      <t>მ/ს "დიდუბე" (ქვედა)(ბაზრობა "ჩემპიონის" პირდაპირ)  - აკაკი წერეთლის გამზირი -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 xml:space="preserve">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</t>
    </r>
    <r>
      <rPr>
        <sz val="10"/>
        <rFont val="Calibri"/>
        <family val="2"/>
        <charset val="204"/>
        <scheme val="minor"/>
      </rPr>
      <t>დავით აღმაშენებლის ქ. - დიდგორის ქ. - გაბრიელ ათონელის ქ. -  დავით სარაჯიშვილის ქუჩა -  დავით  აღმაშენებლის ქ. - თეთრი დუქნის ქ. - პეტრე სარაჯიშვილის ქ.</t>
    </r>
    <r>
      <rPr>
        <sz val="10"/>
        <rFont val="Calibri"/>
        <family val="2"/>
        <scheme val="minor"/>
      </rPr>
      <t xml:space="preserve"> - მარშალ გელოვანის გამზირი -  გრიგოლ რობაქიძის გამზირი - შალიკაშვილის ხიდი - აკაკი წერეთლის გამზირი - მ/ს "დიდუბე" (ქვედა)(წრიული) 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</si>
  <si>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</t>
    </r>
    <r>
      <rPr>
        <sz val="10"/>
        <rFont val="Calibri"/>
        <family val="2"/>
        <charset val="204"/>
        <scheme val="minor"/>
      </rPr>
      <t xml:space="preserve"> გიორგი მინდელის ხიდი - გიორგი მინდელის ქ. -</t>
    </r>
    <r>
      <rPr>
        <sz val="10"/>
        <rFont val="Calibri"/>
        <family val="2"/>
        <scheme val="minor"/>
      </rPr>
      <t xml:space="preserve"> დავით გურამიშვილის გამზირი - ცოტნე დადიანის ქ. - გიორგი ჩიტაიას ქ. - გიორგი მაზნიაშვილის ქ. - მიხეილ წინამძღვრიშვილის ქ. - ლევ ტოლსტოის ქ. - კოსტა ხეთაგუროვის ქ. - მტკვრის მარცხენა სანაპირო - რიყე (მობრუნება)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ლეხ კაჩინსკის ქ. - აწყურის ქ. - მ/ს "ისანი" (მიმდებარედ). </t>
    </r>
  </si>
  <si>
    <t>უკუ მიმართულებით: მ/ს "ისანი" (მიმდებარედ) - აწყურის ქ. - კახეთის შესახვევი - ქეთევან დედოფლის გამზირი - ნიკოლოზ ბარათაშვილის აღმართი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ქ. - ცოტნე დადიანის ქ. - დავით გურამიშვილის გამზირი - ქერჩის ქ. - დავით სარაჯიშვილის გამზირი -  გიორგი მინდელის ქ. - გიორგი მინდელის ხიდი  - ჯორჯ ბალანჩინის ქ. - შემდეგ იგივე სქემით</t>
  </si>
  <si>
    <r>
      <t xml:space="preserve">საირმის ქ.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6-ის პირდაპირ, მოედანი) </t>
    </r>
    <r>
      <rPr>
        <sz val="10"/>
        <rFont val="Calibri"/>
        <family val="2"/>
        <charset val="204"/>
        <scheme val="minor"/>
      </rPr>
      <t xml:space="preserve"> </t>
    </r>
    <r>
      <rPr>
        <sz val="10"/>
        <rFont val="Calibri"/>
        <family val="2"/>
        <scheme val="minor"/>
      </rPr>
      <t>- ადამ მიცკევიჩის ქ. -  პეკინის გამზირი - მერაბ კოსტავას ქ. - გმირთა მოედანი - თამარ მეფის გამზირი - მიხეილ წინამძღვრიშვილის ქ. - აბასთუმნის ქ. - მ/ს "სადგურის მოედანი 1"-ის წინამდებარე ტერიტორია (წრე).</t>
    </r>
  </si>
  <si>
    <r>
      <t xml:space="preserve">უკუ მიმართულებით: მ/ს "სადგურის მოედანი 1"-ის წინამდებარე ტერიტორია (წრე) - აბასთუმნის ქ. - მიხეილ წინამძღვრიშვილის ქ.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გამრეკელის ქ. -ადამ მიცკევიჩის ქ. -  საირმის ქ. (კორპუსი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6-ის პირდაპირ, მოედანი) </t>
    </r>
  </si>
  <si>
    <r>
      <t xml:space="preserve">ძველი თბილისი - დიდგორის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</t>
    </r>
  </si>
  <si>
    <r>
      <t>ვლადიმერ ლობჟანიძის ქ.</t>
    </r>
    <r>
      <rPr>
        <sz val="10"/>
        <rFont val="Calibri"/>
        <family val="2"/>
        <scheme val="minor"/>
      </rPr>
      <t xml:space="preserve">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მიმდებარედ) - </t>
    </r>
    <r>
      <rPr>
        <sz val="10"/>
        <rFont val="Calibri"/>
        <family val="2"/>
        <charset val="204"/>
        <scheme val="minor"/>
      </rPr>
      <t>ვლადიმერ ლობჟანიძის ქ.</t>
    </r>
    <r>
      <rPr>
        <sz val="10"/>
        <rFont val="Calibri"/>
        <family val="2"/>
        <scheme val="minor"/>
      </rPr>
      <t xml:space="preserve"> - ნავთლუღის ქ. - </t>
    </r>
    <r>
      <rPr>
        <sz val="10"/>
        <rFont val="Calibri"/>
        <family val="2"/>
        <charset val="204"/>
        <scheme val="minor"/>
      </rPr>
      <t xml:space="preserve">ქეთევან დედოფლის 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ნიკოლოზ ბარათაშვილის ხიდი - ნიკოლოზ ბარათაშვილის ქ. - პუშკინის ქ. - თავისუფლების მოედანი - შოთა რუსთაველის გამზირი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 - ვაჟა-ფშაველას გამზირი - პეტრე ქავთარაძის ქ. (პეტრე ქავთარაძის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- უნივერსიტეტის ქ. - </t>
    </r>
    <r>
      <rPr>
        <sz val="10"/>
        <rFont val="Calibri"/>
        <family val="2"/>
        <charset val="204"/>
        <scheme val="minor"/>
      </rPr>
      <t xml:space="preserve">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მიმდებარედ). </t>
    </r>
  </si>
  <si>
    <r>
      <t>უკუ მიმართულებით: 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 ზურაბ ანჯაფარიძის ქ. - პეტრე ქავთარაძის ქ. - ალექსანდრე ყაზბეგის გამზირი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ქ. - ვლადიმერ ლობჟანიძის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მიმდებარედ)</t>
    </r>
  </si>
  <si>
    <r>
      <t>ლადო გუდიაშვილის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1-ის მიმდებარედ) - ლადო გუდიაშვილის ქ. - ნატო ვაჩნაძის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 მოედანი - 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ევგენი მიქელაძის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გივი ჟვანიას სახელობის პედიატრიული კლინიკა (მიმდებარედ)</t>
    </r>
  </si>
  <si>
    <r>
      <t>უკუ მიმართულებით: გივი ჟვანიას სახელობის პედიატრიული კლინიკა (მიმდებარედ)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ჩუღურეთის ხიდი - ხიდის ქ. - გიორგი ათონელის ქ. - ანატოლი სობჩაკის ქ. - ფხოვის ქ. - ვახტანგ ვეკუას ქ. - ალექსანდრე პუშკინის ქ. - თავისუფლების მოედანი - ლადო გუდიაშვილის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1-ის მიმდებარედ).</t>
    </r>
  </si>
  <si>
    <r>
      <t>უკუ მიმართულებით: ამაღლების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45-47-ის მიმდებარედ)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გამზირი. - დავით აღმაშენებლის გამზირი - გიორგი ცაბაძის ქ. - აკაკი წერეთლის გამზირი -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სანდრო ახმეტელის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25,12,8,7 კორპუსების გავლით, არჩილ მეფის ქ.)</t>
    </r>
  </si>
  <si>
    <r>
      <t>მუხიანის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 კორპუსის მიმდებარედ) - იოსებ ნონეშვილის ქ. - ალეკო გობრონიძის ქ. - ზღვის უბანი / მუხიანის დასახლების დამაკავშირებელი გზა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გიორგი მაზნიაშვილის ქ. - ივანე ჯავახიშვილის ქ. - რობერტ ბარძიმაშვილის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ილია ვეკუას ქ.</t>
    </r>
  </si>
  <si>
    <r>
      <t xml:space="preserve">უკუ მიმართულებით: ილია ვეკუას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მოსე გოგიბერიძის ქ. - არნოლდ ჩიქობავას ქ. - გიორგი ჩიტაიას ქ. - ცოტნე დადიანის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24"ა",25,26,27,15,16 კორპუსების გავლით) - ზღვის უბანი / მუხიანის დასახლების დამაკავშირებელი გზა - ალეკო გობრონიძის ქ. - იოსებ ნონეშვილის ქ. - მუხიანის 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 კ-ის მიმდებარედ).</t>
    </r>
  </si>
  <si>
    <r>
      <t xml:space="preserve">სასჯელაღსრულების დაწესებულების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8 საპყრობილე (მიმდებარედ) - </t>
    </r>
    <r>
      <rPr>
        <sz val="10"/>
        <rFont val="Calibri"/>
        <family val="2"/>
        <charset val="204"/>
        <scheme val="minor"/>
      </rPr>
      <t>ომარ ხიზანიშვილის ქ.</t>
    </r>
    <r>
      <rPr>
        <sz val="10"/>
        <rFont val="Calibri"/>
        <family val="2"/>
        <scheme val="minor"/>
      </rPr>
      <t xml:space="preserve">  - გლდანის VII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17,17"ა",15,12,11 კორპუსების გავლით) - დავით ჯაბიძის ქ. (V-VII მ/რ-ის გამყოფი გზა) - გლდანის 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22,11 კორპუსების გავლით) - გლდანის III,,ა" მ/რ-ის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16,17,18,19 კორპუსების გავლით - ვლადიმერ ნანეიშვილის ქ. (გლდანის I-III მ/რ-ის გამყოფი გზა) - ომარ ხიზანიშვილის ქ. (გლდანის III მ/რ-ს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68"ბ" კორპუსის მიმდებარედ მობრუნებით, გლდანის IV-II მ/რ, "ა" მ/რ) - მ/ს " ახმეტელის თეატრი" - აკაკი ვასაძის ქ. - ქერჩის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დავით ბაქრაძის ქ - რაფიელ აგლაძის ქ. - ზეზვა გაფრინდაშვილის ქ. - დავით ყიფიანის ქ. - დავით აღმაშენებლის  გამზირი - თამარ მეფის გამზირი - გმირთა მოედანი - მტკვრის მარჯვენა სანაპირო - მიხეილ ჯავახიშვილის ქ. - რევაზ თაბუკაშვილის ქ. - რევაზ ლაღიძის ქ. - მარი ბროსეს ქ. - მარჯვენა სანაპირო - ნიკოლოზ ბარათაშვილის ქ. -  ვახტანგ ვეკუას ქ. (რევაზ თაბუკაშვილის ქუჩის გადაკვეთის მიმდებარედ)</t>
    </r>
  </si>
  <si>
    <r>
      <t xml:space="preserve">უკუ მიმართულებით: ვახტანგ ვეკუას ქ. (რევაზ თაბუკაშვილის ქ-ის გადაკვეთის მიმდებარედ) - რევაზ თაბუკაშვილის ქ. - მიხეილ ჯავახიშვილის ქ. - მტკვრის მარჯვენა სანაპირო - გმირთა მოედანი - თამარ მეფის გამზირი - დავით აღმაშენებლის გამზირი - დავით ყიფიანის ქ. - გაფრინდაშვილის ქ. - რაფიელ აგლაძის ქ. - რაჟდენ გვეტაძის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ქერჩის ქ. - აკაკი ვასაძის ქ. - ომარ ხიზანიშვილის ქ. (გლდანის I-III მ/რ) - ვლადიმერ ნანეიშვილის ქ. (გლდანის I-III მ/რ-ის გამყოფი გზა) -  გლდანის III,,ა" მ/რ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19,18,17,16 კორპუსების გავლით - გლდანის 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11,22 კორპუსების გავლით) - დავით ჯაბიძის ქ. (V-VII მ/რ-ის გამყოფი გზა) - გლდანის VII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11,12,15,17"ა",17 კორპუსების გავლით) - სასჯელაღსრულების დაწესებულების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8 საპყრობილე (მიმდებარედ).</t>
    </r>
  </si>
  <si>
    <r>
      <t xml:space="preserve">მნათობის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73 (ქარხანა ,,დელტა") - პეტრე ბაგრატიონის ქ. - პაატა სააკაძის ქ. - ლამის ქ. - ტერენტი გრანელის ქ. - გიორგი ჩიტაიას მოედანი - კიტა აბაშიძის ქ. - ივანეჯავახიშვილის ქ. - კონსტიტუციის ქ. - გიორგი ჩუბინაშვილის ქ. - თამარ მეფის გამზ.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</si>
  <si>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 ქ. - გიორგი ჩიტაიას ქ. - გიორგი ჩიტაიას მოედანი - ტერენტი გრანელის ქ. - ლამის ქ. - პაატა სააკაძის ქ. - პეტრე ბაგრატიონის - მნათობის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73 (ქარხანა ,,დელტა")</t>
    </r>
  </si>
  <si>
    <r>
      <t>უკუ მიმართულებით: ამაღლების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45-47-ის მიმდებარედ) - ამაღლების ქ.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ვარაზისხევის ქ.  - ილია ჭავჭავაძის გამზირი -  მიხეილ თამარაშვილის გამზირი  - ვაჟა-ფშაველას გამზირი - ზურაბ ანჯაფარიძის  ქ. - შალვა ნუცუბიძის ქ. - რამაზ ჩხიკვაძის ქ. (შალვა ნუცუბიძის III მ/რ I კვ.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1,4,6,8,10 კ-ების გავლით; შალვა ნუცუბიძის III მ/რ II კვ.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 xml:space="preserve">6,2,1 კორპუსების გავლით; შალვა ნუცუბიძის III მ/რ IIIკვ.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3,4,11,5,6,7 კორპუსების გავლით;) - მუხრან მაჭავარიანის ქ. - ვაშლიჯვრის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 კორპუსის მიმდებარედ)</t>
    </r>
  </si>
  <si>
    <r>
      <t xml:space="preserve">სავაჭრო ცენტრი "ისთ პოინთი" - კახეთის გზატკეცილი - გიორგი აბაშვილის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10-ის მიმდებარე ტერიტორია - ვარკეთილის მასივი, X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 მობრუნება) - </t>
    </r>
    <r>
      <rPr>
        <sz val="10"/>
        <rFont val="Calibri"/>
        <family val="2"/>
        <charset val="204"/>
        <scheme val="minor"/>
      </rPr>
      <t xml:space="preserve">გიორგი აბაშვილის </t>
    </r>
    <r>
      <rPr>
        <sz val="10"/>
        <rFont val="Calibri"/>
        <family val="2"/>
        <scheme val="minor"/>
      </rPr>
      <t xml:space="preserve">ქ. - კალოუბნის ქ. (მობრუნება შანდორ პეტეფის ქუჩის დასაწყისში)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 მ/ს "ისანი" - ნავთლუღის ქ. - რიჩარდ ჰოლბრუკის ქ.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ალექსანდრე პუშკინის ქ. - ნიკოლოზ ბარათაშვილის ქ. ("კონკის" მიმდებარედ) .</t>
    </r>
  </si>
  <si>
    <r>
      <t>უკუ მიმართულებით: ნიკოლოზ ბარათაშვილის ქ. ("კონკის" მიმდებარედ) - ნიკოლოზ ბარათაშვილის ქ. -  მარჯვენა სანაპირო - ვახტანგ გორგასალის ქ. - დიმიტრი გულიას მოედანი - დიმიტრი გულიას ქ.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ვარკეთილის მასივი, X კვარტალი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15 კორპუსის მიმდებარედ  მობრუნება) - გიორგი აბაშვილის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10-ის მიმდებარე ტერიტორია - გიორგი ბერიაშვილის ქ. - მიხეილ გახოკიძის ქ. -სავაჭრო ცენტრი " ისთ პოინტი" .</t>
    </r>
  </si>
  <si>
    <r>
      <t>გლდანის VI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 კორპუსის პირდაპირ) - დემნა შენგელიას ქ. - ომარ ხიზანიშვილის ქ. (IV-II-"ა" მ/რაიონების გავლით) - მ/ს " ახმეტელის თეატრი" - აკაკი ვასაძის ქ. - ქერჩის ქ. - დავით გურამიშვილის გამზირი - თორნიკე ერისთავის ქ. - აკაკი წერეთლის გამზირი - სამტრედიის ქ.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</t>
    </r>
  </si>
  <si>
    <r>
      <t>უკუ მიმართულებით: ილია ჭავჭავაძის  გამზირი (ვაკის სასაფლაოს მიმდებარედ) - ილია ჭავჭავაძის  გამზირი - პეტრე მელიქიშვილის ქ. - მერაბ კოსტავას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აკაკი ვასაძის ქ. - მ/ს " ახმეტელის თეატრი~  - ომარ ხიზანიშვილის ქ. (გლდანის  I-III-V მ/რ, მობრუნება ნიკო კეცხოველის ქუჩასთან) - დემნა შენგელიას ქ. - გლდანის VI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კორპუსის პირდაპირ)</t>
    </r>
  </si>
  <si>
    <r>
      <t xml:space="preserve">დიდუბე - ჩუღურეთის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</t>
    </r>
  </si>
  <si>
    <r>
      <t xml:space="preserve">მ/ს "დიდუბე" (ქვედა გასასვლელი) 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140-ის მოპირდაპირედ) - აკაკი წერეთლის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ევგენი მიქელაძის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გივი ჟვანიას სახ. პედიატრიული კლინიკა (მიმდებარედ)</t>
    </r>
  </si>
  <si>
    <r>
      <t xml:space="preserve">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(ეკა ბეჟანიშვილის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27-თან მოხვევით) - ღოღობერიძის ქ. - კონსტანტინე ილურიძის ქ. - ჭოლა ლომთათიძის ქ. - კონსტანტინე ილურიძის ქ. - ავთანდილ ღოღობერიძის ქ. - ეკა ბეჟანიშვილის ქ. (ბეჟანიშვილის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27-თან მოხვევით)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(წრე)(წრიული)</t>
    </r>
  </si>
  <si>
    <r>
      <t xml:space="preserve">მ/ს "დიდუბე" (ქვედა გასასვლელი)(ბაზრობა "ჩემპიონის" პირდაპირ)  - აკაკი წერეთლის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>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ლუარსაბ ანდრონიკაშვილის ქ. - როსტევანის ქ. - "ტოიოტას" ცენტრის მიმდებარე დასახლება - კლნიკა "იმედი" (მირიან მეფის ქ.)</t>
    </r>
  </si>
  <si>
    <t>უკუ მიმართულებით: კლნიკა "იმედი" (მირიან მეფის ქ.) - "ტოიოტას" ცენტრის მიმდებარე დასახლება - როსტევანის ქ. - ლუარსაბ ანდრონიკაშვილის ქ. - დავით აღმაშენებლის ხეივანი - გრიგოლ რობაქიძის გამზირი - შალიკაშვილის ხიდი - აკაკი წერეთლის გამზირი - მ/ს "დიდუბე" (ქვედა გასასვლელი)</t>
  </si>
  <si>
    <r>
      <t xml:space="preserve">სადგურის მოედანი (სასტუმრო "კოლხეთის" მიმდებარე ტერიტორია) - ნიკოლოზ გოგოლის ქ. - კოტე ფოცხვერაშვილის ქ. - კონსტიტუციის ქ. - მიხეილ წინამძღვრიშვილის ქ. - კოტე მარჯანიშვილის ქ. - გიორგი ჩუბინაშვილის ქ. - გიორგი ჩიტაიას მოედანი - ტერენტი გრანელის ქ. - ზურაბ ქვლივიძის ქ. - მაქსიმ გორკის ქ. - მიხეილ ბუხაიძის ქ. - სამრეკლოს ქ. - ლადო მესხიშვილის ქ. - ირაკლი ფაღავას ქ. - ნიკიფორე ირბახის ქ. - ალექსანდრე წურწუმიას ქ. - ნიკიფორე ირბახის ქ. - მარტყოფის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29/26-ის მიმდებარედ </t>
    </r>
  </si>
  <si>
    <r>
      <t xml:space="preserve">უკუ მიმართულებით: მარტყოფის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29/26-ის მიმდებარედ - ნიკიფორე ირბახის ქ. - ცისკრის ქ. - ჰამლეტ გონაშვილის ქ. - ვახტანგ VI-ს ქ. - ვლადიმერ მესხიშვილის ქ. - ურიცკის ქ. - მიხეილ ბუხაიძის ქ. - მაქსიმ გორკის ქ. - ზურაბ ქვლივიძის ქ. - ტერენტი გრანელის ქ. - გიორგი ჩიტაიას მოედანი - კიტა აბაშიძის ქ.  - ივანე ჯავახიშვილის ქ. - კონსტიტუციის ქ. - მიხეილ წინამძღვრიშვილის ქ. - ნიკო ფოცხვერაშვილის ქ. - ნიკო ფიროსმანის ქ. - სადგურის მოედანი (სასტუმრო "კოლხეთის" მიმდებარე ტერიტორია)</t>
    </r>
  </si>
  <si>
    <t>უკუ მიმართულებით: ელიზბარ მინდელის ქ. (ხე-ტყის დეპარტამენტი) - ელიზბარ მინდელის ქ. - შალვა ნუცუბიძის ქ. - ბუდაპეშტის ქ. - გურამ ფანჯიკიძის ქ. - პეკინის 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</si>
  <si>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r>
      <t>გივი ჟვანიას სახ. პედიატრიული კლინიკა (მიმდებარედ) - ლუბლიანას ქ. - სანდრო ახმეტელის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ქ.</t>
    </r>
    <r>
      <rPr>
        <sz val="10"/>
        <rFont val="Calibri"/>
        <family val="2"/>
        <scheme val="minor"/>
      </rPr>
      <t xml:space="preserve">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 ფშაველას გამზირი - ბექას ქ.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ვაჟა ჩაჩავას ქ.(მ/ს "ისანი") - კახეთის გზატკეცილი - ჯავახეთის ქ. - ილია სუხიშვილის ქ. - სესილია თაყაიშვილის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410,411,418 კორპუსების გავლით)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421 კორპუსის მიმდებარედ).</t>
    </r>
  </si>
  <si>
    <r>
      <t>უკუ მიმართულებით: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421 კორპუსის მიმდებარედ) - სესილია თაყაიშვილის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403 კორპუსთან მობრუნებით) - ილია სუხიშვილის ქ. - ჯავახეთის ქ. - კახეთის გზატკეცილი - ვაჟა ჩაჩავას ქ.(მ/ს "ისანი") - ქეთევან დედოფლის გამზირი - ნიკოლოზ ბარათაშვილის 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</t>
    </r>
  </si>
  <si>
    <r>
      <t>ჯავის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75-ის მიმდებარედ) - ჯავის ქ. - ცოტნე დადიანის ქ. - გიორგი ჩიტაიას ქ. -  ნიკო ფიროსმანის მოედანი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  </r>
  </si>
  <si>
    <r>
      <t xml:space="preserve"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ვიქტორ დოლიძის ქ. - ტეხურის ქ. - </t>
    </r>
    <r>
      <rPr>
        <sz val="10"/>
        <rFont val="Calibri"/>
        <family val="2"/>
        <charset val="204"/>
        <scheme val="minor"/>
      </rPr>
      <t>სიმონ ჩიქოვანის ქ</t>
    </r>
    <r>
      <rPr>
        <sz val="10"/>
        <rFont val="Calibri"/>
        <family val="2"/>
        <scheme val="minor"/>
      </rPr>
      <t xml:space="preserve">. - </t>
    </r>
    <r>
      <rPr>
        <sz val="10"/>
        <rFont val="Calibri"/>
        <family val="2"/>
        <charset val="204"/>
        <scheme val="minor"/>
      </rPr>
      <t>სიმონ ჩიქოვანის ქ</t>
    </r>
    <r>
      <rPr>
        <sz val="10"/>
        <rFont val="Calibri"/>
        <family val="2"/>
        <scheme val="minor"/>
      </rPr>
      <t xml:space="preserve">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101-ის მიმდებარედ</t>
    </r>
  </si>
  <si>
    <r>
      <t xml:space="preserve">უკუ მიმართულებით: სიმონ ჩიქოვანის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101-ის მიმდებარედ - სიმონ ჩიქოვანის ქ. - ტეხურის ქ. - მელიტონ და ანდრია ბალანჩივაძის ქ.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</si>
  <si>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 xml:space="preserve">მ/ს "დიდუბე" (ქვედა)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1,15,18,32,31,37,36,28 კორპუსების გავლით, მირიან მეფის ქ.,) - დიდი დიღომი IV მ/რ, #6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25,12,8,7 კორპუსების გავლით, არჩილ მეფის ქ.,)</t>
    </r>
  </si>
  <si>
    <r>
      <t xml:space="preserve">ცაიშის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36 (კუკიის დასახლება) - ცაიშის ქ. - ატოცის ქ. - ნორიოს აღმართი - ოთარ კაპანაძის ქ. - ართვინის ქ. - მერაბ მამარდაშვილის ქ. (ართვინის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56-თან მოხვევით) - გიორგი ჩიტაიას მოედანი - კიტა აბაშიძის ქ.-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</si>
  <si>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კოტე მარჯანიშვილის ქ. - ეგნატე ნინოშვილის ქ. - კიტა აბაშიძის ქ. - გიორგი ჩიტაიას მოედანი - მერაბ მამარდაშვილის ქ. - ართვინის ქ. (მერაბ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71-თან მოხვევით) - ოთარ კაპანაძის ქ. - ნორიოს აღმართი - ატოცის ქ. - ცაიშის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36 (კუკიის დასახლება). </t>
    </r>
  </si>
  <si>
    <r>
      <t>ბესარიონ ჟღენტის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5-ის მიმდებარედ, ნუცუბიძის IV-III მ/რაიონების შემაერთებელი გზა) - კონსტანტინე კაპანელის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7,28,29,22,21,19,19"ა",18,17 კორპუსების გავლით) - ავთო ვარაზის ქ. - ბესარიონ ჟღენტის ქ. (შალვა ნუცუბიძის II მ/რ) - შალვა ნუცუბიძის ქ. - ბუდაპეშტის ქ. - </t>
    </r>
    <r>
      <rPr>
        <sz val="10"/>
        <rFont val="Calibri"/>
        <family val="2"/>
        <charset val="204"/>
        <scheme val="minor"/>
      </rPr>
      <t>გურამ ფანჯიკიძის ქ. -  პეკინის გამზირი</t>
    </r>
    <r>
      <rPr>
        <sz val="10"/>
        <rFont val="Calibri"/>
        <family val="2"/>
        <scheme val="minor"/>
      </rPr>
      <t xml:space="preserve"> - სიმონ კანდელაკის ქ. - ჟიული შარტავას ქ. - გიორგი სააკაძის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გამზირი- </t>
    </r>
    <r>
      <rPr>
        <sz val="10"/>
        <rFont val="Calibri"/>
        <family val="2"/>
        <scheme val="minor"/>
      </rPr>
      <t>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</si>
  <si>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ზურაბ ჟვანიას მოედანი - სიმონ კანდელაკის ქ. - შალვა ნუცუბიძის ქ. - ბესარიონ ჟღენტის ქ. (შალვა ნუცუბიძის II მ/რ) - ავთო ვარაზის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17,18,19"ა",19,21,22,29,28,7 კორპუსების გავლით) - კონსტანტინე კაპანელის ქ. - ბესარიონ ჟღენტის ქ. (#5-ის მიმდებარედ, ნუცუბიძის IV-III მ/რაიონების შემაერთებელი გზა)</t>
    </r>
  </si>
  <si>
    <r>
      <t xml:space="preserve">მ/ს "ღრმაღელე"(მიმდებარედ) -  დავით გურამიშვილის გამზირი - მ/ს ,,სარაჯიშვილი" (მიმდებარედ)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გიორგი მინდელის ქ. - ჯორჯ ბალანჩინის ქ. - ახალი თბილისის ოლიმპიური აუზის მიმდებარე ტერიტორია - ჯორჯ ბალანჩინის ქ. - ბელიაშვილის ქ. (მობრუნება ბოხუას ქუჩასთან) - ჯორჯ ბალანჩინის ქ. - გიორგი მინდელის ქ. - მ/ს ,,სარაჯიშვილი"-ს მიმდებარე ტერიტორია - დავით გურამიშვილის გამზირი - მ/ს "ღრმაღელე"(მიმდებარედ)(წრიული).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</si>
  <si>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შალიკაშვილის ქუჩის პირდაპირ) - გრიგოლ ფერაძის ქ. - გურამ ნიჟარაძის ქ. - დავით აღმაშენებლის ხეივანი - დავით აღმაშენებლის ხეივანი (თბილისი "მოლი"-ს მიმდებარედ)</t>
    </r>
  </si>
  <si>
    <r>
      <t>საერთაშორისო სავაჭრო ცენტრი „თბილისის ზღვის პლაზა“-ს მიმდებარე ტერიტორიამდე (ს/კ: 404934381) - სასტუმრო „ჰოთელს &amp; პრეფერენს ჰუალინგ თბილისი“-ს მიმდებარე ტერიტორია - ვიქტორ კუპრაძის ქ. - სესილია თაყაიშვილის ქ. - რაფაელ დვალის ქ. (ვარკეთილის 3"ა" მ/რ) -  ვარკეთილის 3"ა"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325,320,319,319"ა" კორპუსების გავლით) - სესილია თაყაიშვილის ქ. - ილია სუხიშვილის ქ. - ჯავახეთის ქ. - კახეთის გზატკეცილი - ვაჟა ჩაჩავას ქ. (მ/ს "ისანი")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 - კოსტა ხეთაგუროვის ქ. - ივანე ჯავახიშვილის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</si>
  <si>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შალვა ნუცუბიძის I მ/რ (</t>
    </r>
    <r>
      <rPr>
        <sz val="10"/>
        <rFont val="Calibri"/>
        <family val="2"/>
        <charset val="204"/>
        <scheme val="minor"/>
      </rPr>
      <t>თავისუფალი უნივერსიტეტი</t>
    </r>
    <r>
      <rPr>
        <sz val="10"/>
        <rFont val="Calibri"/>
        <family val="2"/>
        <scheme val="minor"/>
      </rPr>
      <t xml:space="preserve">) - ერმილე ბედიას ქ. (შალვა ნუცუბიძის I მ/რ) - შალვა ნუცუბიძის ქ. - ბუდაპეშტის ქ. - </t>
    </r>
    <r>
      <rPr>
        <sz val="10"/>
        <rFont val="Calibri"/>
        <family val="2"/>
        <charset val="204"/>
        <scheme val="minor"/>
      </rPr>
      <t xml:space="preserve">გურამ ფანჯიკიძის ქ. - პეკინის გამზირი </t>
    </r>
    <r>
      <rPr>
        <sz val="10"/>
        <rFont val="Calibri"/>
        <family val="2"/>
        <scheme val="minor"/>
      </rPr>
      <t xml:space="preserve">- სიმონ კანდელაკის ქ. - ჟიული შარტავას ქ. - გიორგი სააკაძის მოედანი  - გიორგი სააკაძის დაღმართი - ვახუშტი ბაგრატიონის ხიდი -  ვახუშტი ბაგრატიონის ქ. - აკაკი წერეთლის გამზირი - გიორგი ცაბაძის ქ. - დავით აღმაშენებლის გამზირი - კოტე მარჯანიშვილის მოედანი (დავით აღმაშენებლის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83)</t>
    </r>
  </si>
  <si>
    <t xml:space="preserve">უკუ მიმართულებით: კოტე მარჯანიშვილის მოედანი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ერმილე ბედიას ქ. (შალვა ნუცუბიძის I მ/რ) - შალვა ნუცუბიძის I მ/რ (თავისუფალი უნივერსიტეტი) </t>
  </si>
  <si>
    <r>
  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მარიჯანის ქ. - პეტრე ქავთარაძის ქ. - </t>
    </r>
    <r>
      <rPr>
        <sz val="10"/>
        <rFont val="Calibri"/>
        <family val="2"/>
        <charset val="204"/>
        <scheme val="minor"/>
      </rPr>
      <t>ქ. თბილისის ივანე ჯავახიშვილის სახელობის სახელმწიფო უნივერსიტეტის  მე-11 კორპუსი (მოედანი)(თსუ -ს ბიბლიოთეკა)</t>
    </r>
  </si>
  <si>
    <t>უკუ მიმართულებით: ქ. თბილისის ივანე ჯავახიშვილის სახელობის სახელმწიფო უნივერსიტეტის  მე-11 კორპუსი (მოედანი)(თსუ-ს ბიბლიოთეკა) - პეტრე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</si>
  <si>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r>
      <t>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42-ის მიმდებარედ) - ზაზა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25,21,19,22,20,16 კორპუსების გავლით) - ბახტრიონის ქ. - დავით გამრეკელის ქ. - სულხან ცინცაძის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</si>
  <si>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დავით გამრეკელის ქ. - ბახტრიონის ქ. - ზაზა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16,20,22,19,21,25 კორპუსების გავლით) - იყალთოს გორა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42-ის მიმდებარედ).</t>
    </r>
  </si>
  <si>
    <r>
      <t xml:space="preserve">ჩარგლის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12 (სატელეფონო კვანძის მიმდებარედ) - ჩარგალის ქ. - გუდამაყრის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ნიკო ფიროსმანის ქ. - 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</si>
  <si>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დავით გურამიშვილის გამზირი - გუდამაყრის ქ. - ჩარგლის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12 (სატელეფონო კვანძის მიმდებარედ)</t>
    </r>
  </si>
  <si>
    <r>
      <t>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 კორპუსის მიმდებარედ) - ავთო ვარაზის ქ. - შალვა ნუცუბიძის II მ/რ - ბესარიონ ჟღენტის ქ - შალვა ნუცუბიძის ქ. - ფერდინანდ თავაძის ქ. - სერგო ზაქარიაძის ქ. - ვაჟა-ფშაველას I ჩიხი - ვაჟა-ფშაველას გამზირი - 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(მობრუნება უნივერსიტეტის ქუჩის გადაკვეთასთან) - ალექსანდრე ყაზბეგის გამზირი - </t>
    </r>
    <r>
      <rPr>
        <sz val="10"/>
        <rFont val="Calibri"/>
        <family val="2"/>
        <charset val="204"/>
        <scheme val="minor"/>
      </rPr>
      <t xml:space="preserve">პეკინისგამზირი 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დავით ბაქრაძის ქ. - რაფიელ აგლაძის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28-ის მიმდებარედ, ხოშარაულის ქუჩის გადაკვეთა) </t>
    </r>
  </si>
  <si>
    <r>
      <t>უკუ მიმართულებით: რაფიელ აგლაძის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28-ის მიმდებარედ, ხოშარაულის ქუჩის გადაკვეთა) - რაფიელ აგლაძის ქ. - დავით ბაქრაძის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 პეკინის გამზირი - ვაჟა-ფშაველას გამზირი - მ/ს "დელისი" - ფერდინანდ თავაძის ქ. - შალვა ნუცუბიძის ქ. - ბესარიონ ჟღენტის ქ. - შალვა ნუცუბიძის II მ/რ - ავთო ვარაზის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 კორპუსის მიმდებარედ)  </t>
    </r>
  </si>
  <si>
    <r>
      <t xml:space="preserve">მ/ს "დიდუბე" (ქვედა გასასვლელი)(აკაკი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140-ის პირდაპირ)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ლევ ტოლსტოის ქ. - კოსტა ხეთაგუროვის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ქ. - ორთაჭალის ც/ავტოსადგური (მიმდებარედ).</t>
    </r>
  </si>
  <si>
    <r>
      <t xml:space="preserve">უკუ მიმართულებით: ორთაჭალის ც/ავტოსადგური (მიმდებარედ) - დიმიტრი გულიას ქ. - დიმიტრი გულიას მოედანი - ვახტანგ გორგასალის ქ. - მარჯვენა სანაპირო - მეტეხის ხიდი - რიყე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რაჟდენ გვეტაძის ქ. - რაფიელ აგლაძის ქ. - სამტრედიის ქ. - წერეთლის გამზირი - მ/ს "დიდუბე" (ქვედა გასასვლელი) 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140-ის პირდაპირ).</t>
    </r>
  </si>
  <si>
    <r>
      <t xml:space="preserve">მ/ს "სადგურის მოედანი 1"-ის წინამდებარე ტერიტორია (წრე) - აბასთუმნის ქ. - თევდორე მღვდლის ქ. - გიორგი ცაბაძის ქ. - დავით ყიფიანის ქ.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ტაშკენტის ქ. - მერი დავითაშვილის ქ. - ვარდენ წულუკიძის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15,,ა". </t>
    </r>
  </si>
  <si>
    <r>
      <t xml:space="preserve">უკუ მიმართულებით:  ვარდენ წულუკიძის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15,,ა" - ვარდენ წულუკიძის ქ. - მერი დავითაშვილის ქ. - ტაშკენტის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  </r>
  </si>
  <si>
    <r>
      <t>ეკა ბეჟანიშვილის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</si>
  <si>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99-ის მიმდებარედ).</t>
    </r>
  </si>
  <si>
    <r>
      <t>რამაზ დავითაშვილის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92-ის მიმდებარედ) - ლამის ქ. - ტერენტი გრანელის ქ. - გიორგი მაზნიაშვილის ქ. - კიევის ქ. - დავით აღმაშენებლის გამზირი - მ/ს "მარჯანიშვილი~ - კოტე მარჯანიშვილის ქ. - მიხეილ წინამძღვრიშვილის ქ. - კიტა აბაშიძის ქ. - გიორგი ჩიტაიას მოედანი - ტერენტი გრანელის ქ. - ლამის ქ. - რამაზ დავითაშვილის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92-ის მიმდებარედ)</t>
    </r>
  </si>
  <si>
    <r>
      <t>იონა მეუნარგიას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72-ის მიმდებარედ) - იონა მეუნარგიას ქ. - სოლომონ ქურდიანის ქ. - ნიკოლოზ ხუდადოვის ქ. - რკინიგზის გადასასვლელი ხიდი (მიმდებარედ).</t>
    </r>
  </si>
  <si>
    <r>
      <t>სამურზაყანოს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17-ის მიმდებარედ) - სამურზაყანოს ქ. - აფხაზეთის ქ. - გიგო ზაზიაშვილის ქ. - ცოტნე დადიანის ქ. - გიორგი ჩიტაიას ქ. - დავით კლდიაშვილის 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</si>
  <si>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ქ.  - გიორგი ჩიტაიას ქ. - ცოტნე დადიანის ქ. - გიორგი ზაზიშვილის ქ. - აფხაზეთის ქ. - სამურზაყანოს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17-ის მიმდებარედ)</t>
    </r>
  </si>
  <si>
    <r>
      <t>მ/ს "სადგურის მოედნის"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25,12,8,7 კორპუსების გავლით, არჩილ მეფის ქ.,)</t>
    </r>
  </si>
  <si>
    <r>
      <t>უკუ მიმართულებით: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7,8,12,25 კორპუსების გავლით, არჩილ მეფისა და ბაგრატ III ქუჩის გავლით) - დიდი დიღომი III მ/რ </t>
    </r>
    <r>
      <rPr>
        <sz val="10"/>
        <rFont val="AcadNusx"/>
      </rPr>
      <t>(#</t>
    </r>
    <r>
      <rPr>
        <sz val="10"/>
        <rFont val="Calibri"/>
        <family val="2"/>
        <charset val="204"/>
        <scheme val="minor"/>
      </rPr>
      <t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თამარ მეფის გამზირი - რკინიგზის ც/სადგური - მ/ს "სადგურის მოედნის" წინამდებარე ტერიტორია (წრე).</t>
    </r>
  </si>
  <si>
    <r>
      <t>ზღვის უბნის IV მ/რ, კორპუსი #10-ის მიმდებარედ - ზღვის უბნის III მ/რ, IV კვ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65,59,60,58 კორპუსების გავლით) - ზღვის უბნის III მ/რ, III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48,47,46 კორპუსების გავლით  - 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  </r>
  </si>
  <si>
    <r>
      <t xml:space="preserve">უკუ მიმართულებით: ზურაბ ანჯაფარიძის ქუჩა (ვაჟა ფშაველას გამზირის გადაკვეთის პირდაპირ) - ზურაბ ანჯაფარიძის ქ. - ვაჟა- ფშაველას გამზირი - ალექსანდრე ყაზბეგის გამზირი (ქავთარაძის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1-თან მოხვევით) - პეკინის გამზირი - მერაბ კოსტავას ქ. - გმირთა მოედანი - მტკვრის მარჯვენა სანაპირო - მიხეილ ჯავახიშვილის ქ. - რევაზ თაბუკაშვილის ქ. - ლაღიძის ქ. - მარი ბროსეს ქ.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კოსტა ხეთაგუროვის ქ. - არნოლდ ჩიქობავას ქ. - გიორგი ჩიტაიას მოედანი - 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24-ის მიმდებარედ</t>
    </r>
  </si>
  <si>
    <r>
      <t>თიანეთის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65-ის მიმდებარედ) - თიანეთის ქ. - მუხრანის ქ. - ჩარგალის ქ. - გუდამაყრის ქ. - დავით გურამიშვილის გამზირი - თორნიკე ერისთავის ქ. - აკაკი წერეთლის გამზ. - მიხეილ წინამძღვრიშვილის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137 (აბასთუმნის ქუჩის გადაკვეთის მიმდებარედ, ჯიბეში). </t>
    </r>
  </si>
  <si>
    <r>
      <t xml:space="preserve">უკუ მიმართულებით: მიხეილ წინამძღვრიშვილის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137 (აბასთუმნის ქუჩის გადაკვეთის მიმდებარედ, ჯიბეში) - მიხეილ წინამძღვრიშვილის ქ. - აკაკი წერეთლის გამზ. - თორნიკე ერისთავის ქ. - დავით გურამიშვილის გამზირი - გუდამაყრის ქ. - ჩარგალის ქ. - მუხრანის ქ. - თიანეთის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65-ის მიმდებარედ).</t>
    </r>
  </si>
  <si>
    <r>
      <t xml:space="preserve">გლდანი - ნაძალადევის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</t>
    </r>
  </si>
  <si>
    <r>
      <t>ბიჭვინთის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კორპუსის მიმდებარედ, ავჭალის დასახლება) - ბიჭვინთის ქ. - ალექსანდრე მანაგაძის ქ. - უწერის ქ. - ლიბანის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(ზურაბ ჟვანიას მოედნის გავლით) - იონა ვაკელის ქ. (რესპუბლიკური საავადმყოფო) </t>
    </r>
  </si>
  <si>
    <t>უკუ მიმართულებით: ონა ვაკელის ქ. (რესპუბლიკური საავადმყოფო) - ბუდაპეშტის ქ. - პეკინის გამზირი - სიმონ კანდელაკის ქ. - შემდეგ იგივე სქემით.</t>
  </si>
  <si>
    <r>
      <t>ძმობის II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38) - ძმობის II ქ. - რეზო ინანიშვილის ქ. - </t>
    </r>
    <r>
      <rPr>
        <sz val="10"/>
        <rFont val="Calibri"/>
        <family val="2"/>
        <charset val="204"/>
        <scheme val="minor"/>
      </rPr>
      <t xml:space="preserve"> კისისხევის</t>
    </r>
    <r>
      <rPr>
        <sz val="10"/>
        <rFont val="Calibri"/>
        <family val="2"/>
        <scheme val="minor"/>
      </rPr>
      <t xml:space="preserve"> </t>
    </r>
    <r>
      <rPr>
        <sz val="10"/>
        <rFont val="Calibri"/>
        <family val="2"/>
        <charset val="204"/>
        <scheme val="minor"/>
      </rPr>
      <t>ქ</t>
    </r>
    <r>
      <rPr>
        <sz val="10"/>
        <rFont val="Calibri"/>
        <family val="2"/>
        <scheme val="minor"/>
      </rPr>
      <t>. -</t>
    </r>
    <r>
      <rPr>
        <sz val="10"/>
        <rFont val="Calibri"/>
        <family val="2"/>
        <charset val="204"/>
        <scheme val="minor"/>
      </rPr>
      <t xml:space="preserve"> გრიგორ (გრიშა) ბიჩინაშვილის ქ</t>
    </r>
    <r>
      <rPr>
        <sz val="10"/>
        <rFont val="Calibri"/>
        <family val="2"/>
        <scheme val="minor"/>
      </rPr>
      <t xml:space="preserve">. - მიხეილ მესხის ქ. - ნიკოლოზ ხუდადოვის ქ. - რკინიგზის გადასასვლელი ხიდი. </t>
    </r>
  </si>
  <si>
    <r>
      <t>მ/ს "დიდუბე" (ზედა) - თორნიკე ერისთავის ქ. - დავით გურამიშვილის  გამზირი -</t>
    </r>
    <r>
      <rPr>
        <sz val="10"/>
        <rFont val="Calibri"/>
        <family val="2"/>
        <charset val="204"/>
        <scheme val="minor"/>
      </rPr>
      <t xml:space="preserve">ალექსანდრე ბარამიძის ქ. </t>
    </r>
    <r>
      <rPr>
        <sz val="10"/>
        <rFont val="Calibri"/>
        <family val="2"/>
        <scheme val="minor"/>
      </rPr>
      <t xml:space="preserve">- პეტრე გამყრელიძის ქ. - ურეკის ქ. - ანაპის 414-ე დივიზიის ქ. - ზღვის უბნის XI  მ/რ (I-II-III-IV კვ.)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24ა,25,26,27,15,16 კორპუსების გავლით) - გია რომელაშვილის ქ. (ზღვის უბნის III მ/რ-ის III-II-I კვ. ) - ზღვის უბნის IV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5,4 კორპუსების გავლით) - ჩარგალის ქ. - ანაპის 414-ე დივიზიის ქ. - ურეკის ქ. - პეტრე გამყრელიძის ქ. - </t>
    </r>
    <r>
      <rPr>
        <sz val="10"/>
        <rFont val="Calibri"/>
        <family val="2"/>
        <charset val="204"/>
        <scheme val="minor"/>
      </rPr>
      <t xml:space="preserve">ალექსანდრე ბარამიძის  ქ. </t>
    </r>
    <r>
      <rPr>
        <sz val="10"/>
        <rFont val="Calibri"/>
        <family val="2"/>
        <scheme val="minor"/>
      </rPr>
      <t>- დავით გურამიშვილის გამზირი - თორნიკე ერისთავის ქ. - მ/ს "დიდუბე" (ზედა) (წრიული)</t>
    </r>
  </si>
  <si>
    <r>
      <t>მუხიანის IV "ბ"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 კორპუსის მიმდებარედ) - ალეკო გობრონიძის ქ. - მ/ს " ახმეტელის თეატრი~ (თენგიზ შეშელიძისა და ალეკო გობრონიძის ქუჩების გადაკვეთის მიმდებარედ).</t>
    </r>
  </si>
  <si>
    <r>
      <t xml:space="preserve">სამღერეთისა და ხერთვისის ქუჩის გადაკვეთა - სამღერეთის ქ. - ეფრემ ზაქარაიას ქ. - </t>
    </r>
    <r>
      <rPr>
        <sz val="10"/>
        <rFont val="Calibri"/>
        <family val="2"/>
        <charset val="204"/>
        <scheme val="minor"/>
      </rPr>
      <t xml:space="preserve">ალექსი მესხიშვილის </t>
    </r>
    <r>
      <rPr>
        <sz val="10"/>
        <rFont val="Calibri"/>
        <family val="2"/>
        <scheme val="minor"/>
      </rPr>
      <t>ქ. - ლიკანის ქ. - ცოტნე დადიანის ქ. - რკინიგზის ქ. - რკინიგზის გადასასვლელი ხიდი (მიმდებარედ)</t>
    </r>
  </si>
  <si>
    <t>უკუ მიმართულებით: რკინიგზის გადასასვლელი ხიდი (მიმდებარედ) - ცოტნე დადიანის ქ. - ჩაქვის ქ. - ლიკანის ქ. - ალექსი მესხიშვილის ქ. - ეფრემ ზაქარაიას ქ. - შემდეგ იგივე სქემით.</t>
  </si>
  <si>
    <r>
      <t xml:space="preserve">მ/ს ,, ახმეტელის თეატრი" (ალეკო გობრონიძისა და ომარ ხიზანიშვილის ქუჩების გადაკვეთის მიმდებარედ) - ალეკო გობრონიძის ქ. (მობრუნება მოედანზე) - აქვსენტ ისააკიანის ქ.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გავლით) - ანაპის 414-ე დივიზიის ქ. (ზღვის უბნის XI მ/რ-ის III-II-I კვარტალი, ზღვის უბნის X-Xბ კვარტალი) - დავით გურამიშვილის გამზირი - მ/ს ,,სარაჯიშვილი" (მიმდებარედ).</t>
    </r>
  </si>
  <si>
    <t>უკუ 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ანაპის 414-ე დივიზიის ქ. - შემდეგ იგივე სქემით.</t>
  </si>
  <si>
    <r>
      <t>მუხიანის I მ/რ (</t>
    </r>
    <r>
      <rPr>
        <sz val="10"/>
        <rFont val="AcadMtavr"/>
      </rPr>
      <t>#</t>
    </r>
    <r>
      <rPr>
        <sz val="10"/>
        <rFont val="Calibri"/>
        <family val="2"/>
        <scheme val="minor"/>
      </rPr>
      <t>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ომარ ხიზანიშვილის ქუჩების გადაკვეთის მიმდებარედ)</t>
    </r>
  </si>
  <si>
    <r>
      <t>უკუ მიმართულებით: მ/ს ,,სანდრო ახმეტელის თეატრი" (ალეკო გობრონიძისა და ომარ ხიზანიშვილის ქუჩების გადაკვეთის მიმდებარედ) - ალეკო გობრონიძის ქ. (მობრუნება მოედანზე) - იოსებ ნონეშვილის ქ. - მუხიანის 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 კორპუსის მიმდებარედ).</t>
    </r>
  </si>
  <si>
    <r>
      <t>მ/ს "დელისი" (მიმდებარედ) - ფერდინანდ თავაძის ქ. - შალვა ნუცუბიძის ქ. - დელისის III ქ.  - გაზაფხულის ქ. - თამაზ ნადარეიშვილის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22-ის მიმდებარედ)</t>
    </r>
  </si>
  <si>
    <t>უკუ მიმართულებით: თამაზ ნადარეიშვილის ქ. (#22-ის მიმდებარედ) - გაზაფხულის ქ. - დელისის III ქ. - დელისის ქ. - შალვა ნუცუბიძის ქ. - ფერდინანდ თავაძის ქ. - სერგო ზაქარიაძის ქ. - ვაჟა-ფშაველას I ჩ. - ვაჟა-ფშაველას გამზირი - მ/ს "დელისი" (მიმდებარედ)</t>
  </si>
  <si>
    <r>
      <t xml:space="preserve">ზაჰესის დასახლება (ავჭალის ქუჩა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62) - ავჭალის ქ. - ელეფთერ ანდრონიკაშვილის ქ. - უწერის ქ. - ლიბანის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>- მ/ს "სარაჯიშვილი" (მიმდებარედ).</t>
    </r>
  </si>
  <si>
    <r>
      <t xml:space="preserve">წყალსადენის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 (ყოფილი სასტუმრო" ბახტრიონი"-ს მიმდებარედ) - მონასტრის ქ. - ტაძრის ქ. - მონასტრის ქ. - წყალსადენის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15"ა",49,51"ა"-ს გავლით) - თენგიზ შეშელიძის ქ. (მობრუნება ჯორჯ ბალანჩინისა და აკაკი ბელიაშვილის ქუჩების გადაკვეთაზე) - მ/ს ,,სარაჯიშვილი" (მიმდებარედ).</t>
    </r>
  </si>
  <si>
    <t>უკუ 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შემდეგ იგივე სქემით.</t>
  </si>
  <si>
    <r>
      <t>მუხიანის დასახლება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 კორპუსის მიმდებარედ) - ნოდარ დუმბაძის გამზირი - ალეკო გობრონიძის ქ. - აქვსენტი ისააკიანის ქ.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 </t>
    </r>
  </si>
  <si>
    <r>
      <t>უკუ მიმართულებით: მიხეილ ბუხაიძის ქ. (ახალუბნის ქ-ის გადაკვეთის მიმდებარედ) - სამრეკლოს ქ. - ვლადიმერ მესხიშვილის ქ. - ირაკლი ფაღავას ქ. - ავლაბრის მოედანი - ნიკოლოზ ბარათაშვილის აღმართი -  ნიკოლოზ ბარათაშვილის ხიდი - ნიკოლოზ ბარათაშვილის ქ. - რევაზ თაბუკაშვილის ქ. - მიხეილ ჯავახიშვილის ქ.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 გამზირი - გრიგოლ რობაქიძის  გამზირი - შალიკაშვილის ხიდი - აკაკი წერეთლის 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 xml:space="preserve">24ა,25,26,27,15,16 კორპუსების გავლით) - აქვსენტი ისააკიანის ქ. - ალეკო გობრონიძის ქ. - ნოდარ დუმბაძის გამზირი (მუხიანის დასახლება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კორპუსის მიმდებარედ).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</si>
  <si>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ნინოშვილის ქ. - კონსტიტუციის ქ. - მიხეილ წინამძღვრიშვილის ქ. - კოტე მარჯანიშვილის ქ. - გიორგი ჩიტაიას ქ. - ცოტნე დადიანის ქ. - დავით გურამიშვილის გამზირი - ქერჩის ქ. - აკაკი ვასაძის ქ. - მ/ს "ახმეტელის თეატრი" - ომარ ხიზანიშვილის ქ. - ომარ ხიზანიშვილისა და კონსტანტინე ლესელიძის ქუჩების გადაკვეთა (გლდანის VIII მ/რ, კორპუსი I-ის მიმდებარედ)(მობრუნება გლდანის V მ/რაიონის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მიმდებარედ)</t>
    </r>
  </si>
  <si>
    <r>
      <t xml:space="preserve">ზაჰესის დასახლება (ავჭალის ქუჩა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62) - ავჭალის ქ. - სხვიტორის ქ. - ზაჰესის ხიდი - დავით აღმაშენებლის ხეივანი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მ/ს "დიდუბე" (ქვ) (აკაკი წერეთლის გამზირი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140-ის მოპირდაპირედ).</t>
    </r>
  </si>
  <si>
    <r>
      <t>გლდანის VIII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აკაკი ვასაძის ქ. - ომარ ხიზანიშვილის ქ (გლდანის "ა" მ/რ ) - მ/ს " ახმეტელის თეატრი" (მიმდებარედ).</t>
    </r>
  </si>
  <si>
    <r>
      <t>მუხიანის ნაკვეთები III - მუხიანის III მ/რ,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16,15 კორპუსების გავლით - მუხიანის I მ/რ, #19,18 კორპუსების გავლით - ალეკო გობრონიძის ქ. - მ/ს "ახმეტელის თეატრი" (ალეკო გობრონიძისა და თენგიზ შეშელიძის ქუჩების გადაკვეთა)</t>
    </r>
  </si>
  <si>
    <r>
      <t xml:space="preserve">ვაჟა-ფშაველას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 კორპუსის მიმდებარედ (ელიზბარ მინდელის ქ.) - შალვა ნუცუბიძის ქ. - მიხეილ ასათიანის ქ. - გივი კარტოზიას ქ. - </t>
    </r>
    <r>
      <rPr>
        <sz val="10"/>
        <rFont val="Calibri"/>
        <family val="2"/>
        <charset val="204"/>
        <scheme val="minor"/>
      </rPr>
      <t>ვლადიმერ და არჩილ ასათიანების ქ.</t>
    </r>
    <r>
      <rPr>
        <sz val="10"/>
        <rFont val="Calibri"/>
        <family val="2"/>
        <scheme val="minor"/>
      </rPr>
      <t xml:space="preserve">- სულხან ცინცაძის ქ. - ვახტანგ ჭაბუკიანის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(ვახუშტი ბაგრატიონის ხიდთან მობრუნება) - რაფიელ აგლაძის ქ. - სამტრედიის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</t>
    </r>
    <r>
      <rPr>
        <sz val="10"/>
        <rFont val="Calibri"/>
        <family val="2"/>
        <charset val="204"/>
        <scheme val="minor"/>
      </rPr>
      <t>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ნოდარ ბოხუას ქ. - დავით აღმაშენებლის ხეივანი - ჯორჯ ბალანჩინის ქ. -  გიორგი მინდელის ხიდი -  გიორგი მინდელის ქ. - მ/ს "სარაჯიშვილი" - დავით გურამიშვილის გამზირი - ქერჩის ქ. - ფორე მოსულიშვილის ქ. - ომარ ხიზანიშვილის ქ. (მ/ს "ახმეტელის თეატრი", გლდანის I-III მ/რ) - ომარ ხიზანიშვილის ქ. (გლდანის IV მ/რ)</t>
    </r>
  </si>
  <si>
    <r>
      <t>სოფელი გლდანი - თიანეთის გზატკეცილი - გლდანულა (თიანეთის გზატკ. #57-თან მოხვევით) - გლდანის ხევის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10,6,3"ა" კორპუსების გავლით) - თიანეთის გზატკეცილი - ქერჩის ქ. - ფორე მოსულიშვილის ქ. - ომარ ხიზანიშვილის ქ. - აკაკი ვასაძის ქ. - ქერჩის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მიხეილ წინამძღვრიშვილის ქ. - კიტა აბაშიძის ქ. - გიორგი ჩიტაიას მოედანი - გიორგი მაზნიაშვილის ქ. - მიხეილ წინამძღვრიშვილის ქ. - მოსე გოგიბერიძის ქ. - ივანე ჯავახიშვილის ქ. - კოსტა ხეთაგუროვის ქ. - მტკვრის მარცხენა სანაპირო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მიმდებარედ). </t>
    </r>
  </si>
  <si>
    <t>უკუ მიმართულებით: დავით აღმაშენებლის ხეივანი (თბილისი "მოლი"-ს მიმდებარედ)  - დავით აღმაშენებლის ხეივანი - ჯორჯ ბალანჩინის ქ. (მობრუნება დიდ დიღმის დასაწყისში ფარნავაზ მეფის გადაკვეთასთან) - თენგიზ შეშელიძის ქ. - მ/ს "სარაჯიშვილი" - დავით სარაჯიშვილის გამზირი - ქერჩის ქ. - ფორე მოსულიშვილის ქ. - ომარ ხიზანიშვილის ქ. - მ/ს " ახმეტელის თეატრი" (მიმდებარედ)</t>
  </si>
  <si>
    <r>
      <t xml:space="preserve">ნიკო კეცხოველის ქ. (გლდანის III -V მ/რ-ების გამყოფი გზა, გლდანის V მ/რ,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11-ის მიმდებარედ) - ნიკო კეცხოველის ქ. - ომარ ხიზანიშვილის ქ. (გლდანის  IV - II - "ა" მ/რ) -  მ/ს " ახმეტელის თეატრი"  -  თენგიზ შეშელიძის ქ. - დავით გურამიშვილის გამზირი  - ქსნის ქ. - მტკვრის მარცხენა სანაპირო - ვახუშტი ბაგრატიონის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 xml:space="preserve">113 (პურის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 ქარხანის მიმდებარედ).</t>
    </r>
  </si>
  <si>
    <r>
      <t xml:space="preserve">უკუ მიმართულებით: ვახტანგ გორგასალის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113 (პურის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 ქარხნის მიმდებარედ) - ვახტანგ გორგასალის ქ. - კოტე აფხაზის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რაჟდენ გვეტაძის ქ. - რაფაელ აგლაძის ქ. - მტკვრის მარცხენა სანაპირო (ვახუშტი ბაგრატიონის ხიდთან მოხვევით) - ქსნის ქ. - დავით გურამიშვილის გამზირი - თენგიზ შეშელიძის ქ. - მ/ს " ახმეტელის თეატრი" - ომარ ხიზანიშვილის ქ. (გლდანის I-III-V მ/რ) - ნიკო კეცხოველის ქ. - ნიკო კეცხოველის ქ. (გლდანის III -V მ/რ-ების გამყოფი გზა, გლდანის V მ/რ,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11-ის მიმდებარედ)</t>
    </r>
  </si>
  <si>
    <r>
      <t>გლდანულა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 კორპუსის მიმდებარედ) - გლდანის ხევის ქ. - თიანეთის გზატკეცილი - ქერჩის ქ. - ფორე მოსულიშვილის ქ. - ომარ ხიზანიშვილის ქ. (II-"ა" მ/რ-ების გავლით) - მ/ს " ახმეტელის თეატრი" (პირდაპირ).</t>
    </r>
  </si>
  <si>
    <r>
      <t>მუხიანის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 კორპუსის მიმდებარედ) - ნოდარ დუმბაძის გამზირი - 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თევდორე მღვდლის ქ. - გიორგი ცაბაძის ქ. - აკაკი წერეთლის გამზირი - მ/ს "დიდუბე" (ქვედა) - მტკვრის მარცხენა სანაპირო - ფეიქრების ქ. - თენგიზ შეშელიძის ქ. - მ/ს " ახმეტელის თეატრი" - ალეკო გობრონიძის ქ. - ნოდარ დუმბაძის გამზირი - მუხიანის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 კორპუსის მიმდებარედ)(წრიული).</t>
    </r>
  </si>
  <si>
    <r>
      <t>ფორე მოსულიშვილისა და ხიზანიშვილის ქუჩების გადაკვეთა - ომარ ხიზანიშვილის ქ. (გლდანის I-II-"ა" მ/რ) - აკაკი ვასაძის ქ. - ქერჩის ქ. -</t>
    </r>
    <r>
      <rPr>
        <sz val="10"/>
        <rFont val="Calibri"/>
        <family val="2"/>
        <charset val="204"/>
        <scheme val="minor"/>
      </rPr>
      <t xml:space="preserve"> 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ქსნის ქ. - მტკვრის მარცხენა სანაპირო - 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(მობრუნებ რესტორან ,,მონოპოლთან") - მარშალ გელოვანის გამზირი - იური გაგარინის ქ. - ზურაბ ჟვანიას მოედანი - სიმონ კანდელაკის ქ. - იონა ვაკელის ქ.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1-თან მოხვევით) -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 - ივანე ჯავახიშვილის სახელობის სახელმწიფო უნივერსიტეტის  მე-11 კორპუსი (მაღლივი კორპუსის მიმდებარედ).</t>
    </r>
  </si>
  <si>
    <r>
      <t xml:space="preserve">უკუ მიმართულებით: ივანე ჯავახიშვილის სახელობის სახელმწიფო უნივერსიტეტის მე-11 კორპუსი (მაღლივი  კორპუსის მიმდებარედ) -ზურაბ ანჯაფარიძის ქ. - ვაჟა-ფშაველას გამზირი - ალექსანდრე ყაზბეგის გამზირი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1-თან მოხვევით) - იონა ვაკელის ქ. - სიმონ კანდელაკის ქ. - ზურაბ ჟვანიას მოედანი - იური გაგარინის ქ. - მარშალ გელოვანის გამზირი - გრიგოლ რობაქიძის გამზირი - შალიკაშვილის ხიდი - მტკვრის მარცხენა სანაპირო - ქსნის ქ. - დავით გურამიშვილის გამზირი - თენგიზ შეშელიძის ქ. - ომარ ხიზანიშვილის ქ. (გლდანის I-II მ/რ) - ფორე მოსულიშვილისა და ხიზანიშვილის ქუჩების გადაკვეთა</t>
    </r>
  </si>
  <si>
    <r>
      <t xml:space="preserve">დაბა ზაჰესის დასახლება (ავჭალის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62-ის მიმდებარედ) - ავჭალის ქ. - ელეფთერ ანდრონიკაშვილის ქ. - შუშის ქ. - ჭედიას ქ. - ილორის ქ. - სარაჯიშვილის ქ. - მ/ს "სარაჯიშვილი" - თენგიზ შეშელიძის ქ. -  ომარ ხიზანიშვილის ქ. - მ/ს "ახმეტელი" (მიმდებარე ტერიტორია)
</t>
    </r>
  </si>
  <si>
    <r>
      <t xml:space="preserve">ზღვის უბნის IV მ/რ,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4-ის მიმდებარედ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2,1,6,36 კორპუსების გავლით) - ზღვის უბნის III მ/რ, IV კვ (#59,60,58 კორპუსების გავლით) - ზღვის უბნის III მ/რ, III კვ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48,47,46 კორპუსების გავლით, ლევან რჩეულიშვილის ქ.) - აქვსენტი ისააკიანის ქ. - ალეკო გობრონიძის ქ. - მ/ს ,, ახმეტელის თეატრი" (გობრონიძისა და თენგიზ შეშელიძის ქუჩების გადაკვეთის მიმდებარედ).</t>
    </r>
  </si>
  <si>
    <r>
      <t xml:space="preserve">ჰაიდელბერგცემენტი (ბეტონის გადამამუშავებელი კვანძი, გლდანის რაიონი) - სასჯელაღსრულების დაწესებულების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8 საპყრობილე (მიმდებარედ) - </t>
    </r>
    <r>
      <rPr>
        <sz val="10"/>
        <rFont val="Calibri"/>
        <family val="2"/>
        <charset val="204"/>
        <scheme val="minor"/>
      </rPr>
      <t xml:space="preserve">ომარ ხიზანიშვილი </t>
    </r>
    <r>
      <rPr>
        <sz val="10"/>
        <rFont val="Calibri"/>
        <family val="2"/>
        <scheme val="minor"/>
      </rPr>
      <t>ქ. - გლდანის VII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17,17"ა",15,12,11 კორპუსების გავლით) - დავით ჯაბიძის ქ. (V-VII მ/რ-ის გამყოფი გზა) - ომარ ხიზანიშვილის ქ. (გლდანის VII-VIII-VI-IV-II-"ა" მ/რ) - მ/ს " ახმეტელის თეატრი" (მიმდებარედ).</t>
    </r>
  </si>
  <si>
    <r>
      <t>გლდანულა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 კორპუსის მიმდებარედ) - გლდანის ხევის ქ. - პატარა გლდანი (ვლადიმერ ჯანჯღავას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73,69,59,47,28,1-ის გავლით) - </t>
    </r>
    <r>
      <rPr>
        <sz val="10"/>
        <rFont val="Calibri"/>
        <family val="2"/>
        <charset val="204"/>
        <scheme val="minor"/>
      </rPr>
      <t xml:space="preserve">დავით სარაჯიშვილის გამზირი </t>
    </r>
    <r>
      <rPr>
        <sz val="10"/>
        <rFont val="Calibri"/>
        <family val="2"/>
        <scheme val="minor"/>
      </rPr>
      <t xml:space="preserve">- მიხეილ იპოლიტოვ ივანოვის ქ. - ქერჩის ქ. - </t>
    </r>
    <r>
      <rPr>
        <sz val="10"/>
        <rFont val="Calibri"/>
        <family val="2"/>
        <charset val="204"/>
        <scheme val="minor"/>
      </rPr>
      <t xml:space="preserve">დავით სარაჯიშვილის გამზირი </t>
    </r>
    <r>
      <rPr>
        <sz val="10"/>
        <rFont val="Calibri"/>
        <family val="2"/>
        <scheme val="minor"/>
      </rPr>
      <t xml:space="preserve">- დავით გურამიშვილის გამზირი - ცოტნე დადიანის ქ. - ფიროსმანის მოედანი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ბოჭორმის ქ. - წინანდლის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24-ის მიმდებარედ). </t>
    </r>
  </si>
  <si>
    <r>
      <t>უკუ მიმართულებით:  წინანდლის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24-ის მიმდებარედ) - წინანდლის ქ. - ქეთევან დედოფლის გამზირი - ნიკოლოზ ბარათაშვილის აღმართი - კოსტა ხეთაგუროვის ქ. - არნოლდ ჩიქობავას ქ. - გიორგი ჩიტაიას ქ. - ფიროსმანის მოედანი - ცოტნე დადიანის ქ. - შემდეგ იგივე სქემით.</t>
    </r>
  </si>
  <si>
    <r>
      <t>მ/ს "სარაჯიშვილი" (მიმდებარედ) - თენგიზ შეშელიძის ქ.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4,5 კორპუსების გავლით) - გია რომელაშვილის ქ. -აქვსენტ ისააკიანის ქ. - ალეკო გობრონიძის ქ. - მ/ს " ახმეტელის თეატრი" - ომარ ხიზანიშვილის ქ. - გლდანის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 1,5,18 კორპუსების გავლით) - გლდანის  III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7"ა", 8, 11 კორპუსების გავლით) - გლდანის 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6,5,7,8"ა",6 კორპუსების გავლით) - გლდანის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11,8,7"ა" კორპუსების გავლით) - გლდანის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 18,5,1 კორპუსების გავლით) - ომარ ხიზანიშვილის ქ. (გლდანის I-II-"ა" მ/რ) - თენგიზ შეშელიძის ქ. - ალეკო გობრონიძის ქ. - აქვსენტი ისააკიანის ქ. - გია რომელაშვილის ქ. (ზღვის უბნის III მ/რ III-II-I კვ.)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5,4 კორპუსების გავლით) - ჩარგალის ქ.  - ანაპის 414-ე დივიზიის ქ. - მ/ს "სარაჯიშვილი" (მიმდებარედ)(წრიული).</t>
    </r>
  </si>
  <si>
    <r>
      <t>გლდანის  III"ა"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19 კორპუსის მიმდებარედ) - გლდანის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17,19,20,21,23,24,16 კ-ების გავლით) - ნიკო კეცხოველის ქ. (გლდანის III-V მ/რ-ის გამყოფი გზა) - ომარ ხიზანიშვილის ქ. (გლდანის IV-II-"ა" მ/რ) - მ/ს " ახმეტელის თეატრი" (მიმდებარედ).</t>
    </r>
  </si>
  <si>
    <r>
      <t xml:space="preserve">მ/ს " ახმეტელის თეატრი" (მიმდებარედ) - ომარ ხიზანიშვილის ქ. (გლდანის I-III-V-VII მ/რ) - </t>
    </r>
    <r>
      <rPr>
        <sz val="10"/>
        <rFont val="Calibri"/>
        <family val="2"/>
        <charset val="204"/>
        <scheme val="minor"/>
      </rPr>
      <t>დავით აღმაშენებლის ქ</t>
    </r>
    <r>
      <rPr>
        <sz val="10"/>
        <rFont val="Calibri"/>
        <family val="2"/>
        <scheme val="minor"/>
      </rPr>
      <t>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100-ის მიმდებარედ)(</t>
    </r>
    <r>
      <rPr>
        <sz val="10"/>
        <rFont val="Calibri"/>
        <family val="2"/>
        <charset val="204"/>
        <scheme val="minor"/>
      </rPr>
      <t>გიორგი წმინდას სააგარაკო დასახლება)</t>
    </r>
  </si>
  <si>
    <r>
      <t>უკუ მიმართულებით: დავით აღმაშენებლის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100-ის მიმდებარედ)(გიორგი წმინდას სააგარაკო დასახლება) - დავით აღმაშენებლის ქ. - ომარ ხიზანიშვილის ქ. (გლდანის VIII-VI-IV-II-"ა" მ/რ) - მ/ს " ახმეტელის თეატრი" (მიმდებარედ)</t>
    </r>
  </si>
  <si>
    <r>
      <t>ვლადიმერ ლუბოვსკის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53-ის მიმდებარედ) - ვლადიმერ ლუბოვსკის ქ. - სანავარდოს ქ. - ახტალის ქ. - წერონისის ქ. - კლდეკარის ქ. - სამღერეთის ქ. - ნიკოლოზ ხუდადოვის ქ. - ცოტნე დადიანის ქ. - რკინიგზის  გადასასვლელი  ხიდი (მიმდებარედ).</t>
    </r>
  </si>
  <si>
    <r>
      <t>მ/ს " ახმეტელის თეატრი" (მიმდებარედ) - ომარ ხიზანიშვილის ქ. (გლდანის I მ/რ) - ვლადიმერ ნანეიშვილის ქ. (გლდანის I და III მ/რ-ების გამყოფი გზა) - გლდანის III-IIIა მ/რ-ების გამყოფი გზა - გლდანის 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11,23,22 კორპუსების გავლით) - დავით ჯაბიძის ქ. (გლდანის V-VII მ/რ-ის გამყოფი გზა) - ომარ ხიზანიშვილის ქ. (გლდანის VII-VIII მ/რ, მობრუნება გლდანის VII მ/რ,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 კორპუსის მიმდებარედ) - დავით ჯაბიძის ქ. (გლდანის V_VII მ/რ-ის გამყოფი გზა) - გლდანის 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22,23,11 კორპუსების გავლით) - გლდანის III-IIIა მ/რ-ების გამყოფი გზა - ვლადიმერ ნანეიშვილის ქ. (გლდანის I და III მ/რ-ების გამყოფი გზა) - ომარ ხიზანიშვილის ქ. (გლდანის II - "ა" მ/რ) - მ/ს " ახმეტელის თეატრი" (მიმდებარედ)(წრიული).</t>
    </r>
  </si>
  <si>
    <r>
      <t xml:space="preserve">მ/ს " ახმეტელის თეატრი" (მიმდებარედ) - ომარ ხიზანიშვილის ქ. (გლდანის I-III მ/რ-ის მხარე) - სამამულო ომის გმირების ქ. (გლდანის IV მ/რ) - </t>
    </r>
    <r>
      <rPr>
        <sz val="10"/>
        <rFont val="Calibri"/>
        <family val="2"/>
        <charset val="204"/>
        <scheme val="minor"/>
      </rPr>
      <t>მიხეილ ხერგიანი ქ.</t>
    </r>
    <r>
      <rPr>
        <sz val="10"/>
        <rFont val="Calibri"/>
        <family val="2"/>
        <scheme val="minor"/>
      </rPr>
      <t xml:space="preserve"> (გლდანის IV მ/რ,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89 კორპუსთან მოხვევა) - გლდანის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96,96"ბ",101,111,110,105 კორპუსების გავლით) - ომარ ხიზანიშვილის ქ. (გლდანის IV-II-"ა" მ/რ) - მ/ს " ახმეტელის თეატრი~ (მიმდებარედ)(წრიული).</t>
    </r>
  </si>
  <si>
    <r>
      <t xml:space="preserve">ისანი - სამგორის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5</t>
    </r>
  </si>
  <si>
    <r>
      <t xml:space="preserve">მიხეილ გახოკიძის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161-ის მიმდებარედ - მიხეილ გახოკიძის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</t>
    </r>
  </si>
  <si>
    <r>
      <t xml:space="preserve">უკუ მიმართულებით: მ/ს "ვარკეთილი" (მიმდებარედ) - ჯავახეთის ქ. (მობრუნება ჯავახეთის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3"ა"-ს მიმდებარედ) - საქართველოს ერთიანობისთვის მებრძოლთა ქუჩა - დიმიტრი ალექსიძის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4,5,8,25,26,27 კორპუსების გავლით) - მიხეილ გახოკიძის ქ. - მიხეილ გახოკიძის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161-ის მიმდებარედ.</t>
    </r>
  </si>
  <si>
    <r>
      <t xml:space="preserve">ვარკეთილის II მ/რ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25-ის მიმდებარედ) - ვარკეთილის II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18,20,19,17 კორპუსების გავლით) - ნიკოლოზ ლანდიას ქ. - ილია სუხიშვილის ქ. - ჯავახეთის ქ. - მ/ს "ვარკეთილი" (მიმდებარედ).</t>
    </r>
  </si>
  <si>
    <r>
      <t xml:space="preserve">უკუ მიმართულებით: მ/ს "ვარკეთილი" (მიმდებარედ) - ჯავახეთის ქ. (მობრუნება ჯავახეთის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3"ა"-ს მიმდებარედ) - ილია სუხიშვილის ქ. - ნიკოლოზ ლანდიას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17,19,20,18 კორპუსების გავლით) - ვარკეთილის II მ/რ (კორპუსი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25-ის მიმდებარედ)</t>
    </r>
  </si>
  <si>
    <r>
      <t>ბესარიონ ჭიჭინაძის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 კორპუსის მიმდებარედ) - ბესარიონ ჭიჭინაძის ქ. - ქინძმარაულის ქ. - მოსკოვის  გამზირი - მ/ს  "სამგორი" (ქვედა გასასვლელი)(მოსკოვის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1-ის მიმდებარედ).</t>
    </r>
  </si>
  <si>
    <r>
      <t xml:space="preserve">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145-146-ის მიმდებარედ) - გარდაბნის გზატკეცილი - ქინძმარაულის შესახვევი - ბოგდან ხმელნიცკის ქ. - ბერი გაბრიელ სალოსის გამზირი -</t>
    </r>
    <r>
      <rPr>
        <sz val="10"/>
        <rFont val="Calibri"/>
        <family val="2"/>
        <charset val="204"/>
        <scheme val="minor"/>
      </rPr>
      <t xml:space="preserve"> ორთაჭალის ხიდი</t>
    </r>
    <r>
      <rPr>
        <sz val="10"/>
        <rFont val="Calibri"/>
        <family val="2"/>
        <scheme val="minor"/>
      </rPr>
      <t xml:space="preserve">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 ტერიტორიის მხრიდან)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აკაკი წერეთლის გამზირი - კონსტანტინე სტანისლავსკის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8-ის მოპირდაპირედ) </t>
    </r>
  </si>
  <si>
    <r>
      <t>უკუ მიმართულებით: კონსტანტინე სტანისლავსკის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8-ის მოპირდაპირედ)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მოედანი - დიმიტრი გულიას ქ. - ორთაჭალის ხიდი -  ბერი გაბრიელ სალოსის გამზირი - ბოგდან ხმელნიცკის ქ. - ქინძმარაულის II შესახვევი - მოსკოვის გამზირი - ქინძმარაულის ქ. - ქინძმარაულის შესახვევი - წმინდა ბარბარეს სახელობის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145-146-ის მიმდებარედ)</t>
    </r>
  </si>
  <si>
    <r>
      <t>მ/ს "ისანი" (</t>
    </r>
    <r>
      <rPr>
        <sz val="10"/>
        <rFont val="Calibri"/>
        <family val="2"/>
        <charset val="204"/>
        <scheme val="minor"/>
      </rPr>
      <t xml:space="preserve"> ვაჟა ჩაჩავას </t>
    </r>
    <r>
      <rPr>
        <sz val="10"/>
        <rFont val="Calibri"/>
        <family val="2"/>
        <scheme val="minor"/>
      </rPr>
      <t xml:space="preserve"> ქ., "ისნის" ბაზრობის მიმდებარედ) - კახეთის გზატკეცილი - კაკაბეთის ქ. - ტვიშის ქ. - იოსებ რატილის ქ. - ყვარლის ქ. - ყვარლისა და თეოდორ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126-ის მიმდებარედ).</t>
    </r>
  </si>
  <si>
    <r>
      <t>უკუ მიმართულებით: ყვარლისა  და თეოდორ უშაკოვის ქუჩების გადაკვეთა (ყვარლის ქ.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>126-ის მიმდებარედ) - ყვარლის ქ. - კაკაბეთის ქ. - კახეთის გზატკეცილი - მ/ს "ისანი"  ( ვაჟა ჩაჩავას ქ., "ისნის" ბაზრობის მიმდებარედ).</t>
    </r>
  </si>
  <si>
    <r>
      <t>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321 კორპუსის მიმდებარედ) - 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320,325,326,328,329,330,331,337 კორპუსების გავლით) - ვიქტორ კუპრაძის ქ. - ჯავახეთის ქ. - მ/ს "ვარკეთილი" (მიმდებარედ)(ჯავახეთის ქ.,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 კორპუსის მიმდებარედ) </t>
    </r>
  </si>
  <si>
    <r>
      <t xml:space="preserve">უკუ მიმართულებით: მ/ს "ვარკეთილი" (მიმდებარედ)(ჯავახეთის ქ.,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2 კორპუსის მიმდებარედ) - ჯავახეთის ქ. - ვიქტორ კუპრაძის ქ. - ვარკეთილის III "ა"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321 კ-ის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337,331,330,329,328,326,325,320 კორპუსების გავლით). </t>
    </r>
  </si>
  <si>
    <r>
      <t xml:space="preserve">ვაზისუბნის II მიკრორაიონი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23-ის მიმდებარედ) - სიმონ ყაუჩხიშვილის ქ. - ვაზისუბნის I მიკრორაიონი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15,14,13,12,3,2,1, 20"ა", 20"ბ"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მიმდებარედ).</t>
    </r>
  </si>
  <si>
    <r>
      <t>ვარკეთილის IV მიკრორაიონი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421 კორპუსების მიმდებარედ) - სესილია თაყაიშვილის ქ. - ვიქტორ კუპრაძის ქ. - ჯავახეთის ქ. - მ/ს "ვარკეთილი~ (მიმდებარედ).</t>
    </r>
  </si>
  <si>
    <r>
      <t xml:space="preserve">უკუ მიმართულებით: მ/ს "ვარკეთილი~ (მიმდებარედ) - ჯავახეთის ქ. (მობრუნება ჯავახეთის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3"ა"-ს მიმდებარედ) - ვიქტორ კუპრაძის ქ. - სესილია თაყაიშვილის ქ. - ნაზი შამანაურის ქ. - ვარკეთილის IV მიკრორაიონი,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421 კორპუსის მიმდებარედ </t>
    </r>
    <r>
      <rPr>
        <sz val="10"/>
        <rFont val="AcadNusx"/>
      </rPr>
      <t>(#</t>
    </r>
    <r>
      <rPr>
        <sz val="10"/>
        <rFont val="Calibri"/>
        <family val="2"/>
        <charset val="204"/>
        <scheme val="minor"/>
      </rPr>
      <t>410,411,418 კორპუსების გავლით).</t>
    </r>
  </si>
  <si>
    <r>
      <t>ვარკეთილი 3-ის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</t>
    </r>
    <r>
      <rPr>
        <sz val="10"/>
        <rFont val="Calibri"/>
        <family val="2"/>
        <charset val="204"/>
        <scheme val="minor"/>
      </rPr>
      <t>ქეთევან დედოფლის გამზირის</t>
    </r>
    <r>
      <rPr>
        <sz val="10"/>
        <rFont val="Calibri"/>
        <family val="2"/>
        <scheme val="minor"/>
      </rPr>
      <t xml:space="preserve"> გადაკვეთა)</t>
    </r>
  </si>
  <si>
    <r>
      <t>უკუ მიმართულებით: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 კორპუსის მიმდებარედ)</t>
    </r>
  </si>
  <si>
    <r>
      <t>ნიაბის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55-ის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  </r>
  </si>
  <si>
    <r>
      <t>უკუ მიმართულებით: მ/ს ,,ავლაბარი" (მიმდებარედ)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55-ის მიმდებარედ)</t>
    </r>
  </si>
  <si>
    <r>
      <t>თამარ მუჯირიშვილის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12 კორპუსის მიმდებარედ) - თამარ მუჯირიშვილის ქ. - ფშავის ქ. - ახალუბნის ქ. - საინგილოს ქ. - გუმბრის ქ. - სამრეკლოს ქ. - ლადო მესხიშვილის ქ. - მ/ს ,,ავლაბარი" (მიმდებარედ).</t>
    </r>
  </si>
  <si>
    <r>
  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2,2"ა" კორპუსების გავლით - ჭირნახულის ქ. (ჩამოსვლა ფრანგულიანის ქუჩის გადაკვეთის მიმდებარედ) - ლილოს დასახლება (IV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 კორპუსის მიმდებარედ).</t>
    </r>
  </si>
  <si>
    <r>
      <t>ვაზისუბნის დასახლება III მ/რ, II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 კორპუსის მიმდებარედ) - ზურაბ პატარიძის ქ. - თეოფანე დავითაიას ქ. - შანდორ პეტეფის ქ. - აეროდრომის დასახლების III ქ. - მ/ს ,,ვარკეთილი" (საკოლმეურნეო ბაზრის მიმდებარედ).</t>
    </r>
  </si>
  <si>
    <r>
      <t xml:space="preserve">უკუ მიმართულებით: 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ზურაბ პატარიძის ქ. - ვაზისუბნის დასახლება III მ/რ, II კვ.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 16,15,14,10,11,12,13,14ა,18,17 კორპუსების გავლით  - დასახლება III მ/რ, II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 კორპუსის მიმდებარედ (ზურაბ პატარიძის ქ.)</t>
    </r>
  </si>
  <si>
    <r>
      <t>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34 კორპუსის მიმდებარედ) - პეტრე და იოსებ ოცხელების ქ. - ქინძმარაულისAშესახვევი - მოსკოვის გამზირი - მ/ს "სამგორი" (ქვედა)(მოსკოვის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3-ის მიმდებარედ)</t>
    </r>
  </si>
  <si>
    <r>
      <t>მ/ს "ვარკეთილი" (საკოლმეურნეო ბაზრის მხარეს) - ჯავახეთის ქ. - 17 შინდისელი გმირის ქ. - შანდორ პეტეფის ქ. - თეოფანე დავითაიას ქ. - ვაზისუბნის  IV მ/რ  I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11,18,14,13,1 კორპუსების გავლით)  - ვაზისუბნის IV  მ/რ. 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1,2,13,14,15,12,11,10,9 კორპუსების გავლით) - ზურაბ პატარიძის ქ. (ვაზისუბნის III მ/რ, II კვ) - სავაჭრო ცენტრის მიმდებარე ტერიტორია (ს/კ: 404934381)</t>
    </r>
  </si>
  <si>
    <r>
      <t>უკუ მიმართულებით: სავაჭრო ცენტრის მიმდებარე ტერიტორია (ს/კ: 404934381) - პატარიძის ქ. (ვაზისუბნის III მ/რ, II კვ.) - ვაზისუბნის IV  მ/რ. IIკვ.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9,10,11,12,15,14,13,2,1 კორპუსების გავლით) - ვაზისუბნის  IV მ/რ  I კვარტალი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1,13,14,18,11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მხარეს).</t>
    </r>
  </si>
  <si>
    <r>
      <t>ბოგდან ხმელნიცკის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181-ის მოპირდაპირედ) - ბოგდან ხმელნიცკის ქ. - ბერი გაბრიელ სალოსის გამზირი - რიჩარდ ჰოლბრუკის ქუჩა - ნავთლუღის ქ. - მ/ს "ისანი" - აწყურის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74-ის მოპირდაპირედ). </t>
    </r>
  </si>
  <si>
    <r>
      <t>უკუ მიმართულებით: აწყურის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74-ის მოპირდაპირედ) - კახეთის I შესახვევი - ნავთლუღის ქ. - რიჩარდ ჰოლბრუკის ქუჩა - ბერი გაბრიელ სალოსის გამზირი - ბოგდან ხმელნიცკის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181-ის მოპირდაპირედ).</t>
    </r>
  </si>
  <si>
    <r>
      <t>ვარკეთილის IV მიკრორაიონი, II რიგი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მიმდებარედ) - ჯავახეთის ქ. (ვარკეთილის IV მიკრორაიონი, II რიგი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14,7,5,4,1 კორპუსების გავლით) - მ/ს  "ვარკეთილი" (მიმდებარედ).</t>
    </r>
  </si>
  <si>
    <r>
      <t xml:space="preserve">უკუ მიმართულებით: მ/ს "ვარკეთილი" (მიმდებარედ) - ჯავახეთის ქ. (მობრუნება მ/ს "ვარკეთილი"-ს მიმდებარედ) - ვარკეთილის IV მიკრორაიონი, II რიგი,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15 კორპუსის მიმდებარედ (ვარკეთილის IV მიკრორაიონი, II რიგი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1,4,5,7,14 კორპუსების გავლით).</t>
    </r>
  </si>
  <si>
    <r>
      <t>მ/ს "ვარკეთილი" (ქვედა გასასვლელის მიმდებარე ტერიტორია) - ჯავახეთის ქ. - კახეთის გზატკეცილი - ქიზიყის ქ. - რკინიგზის ჩიხი (მობრუნება სტამბასთან) -  ქიზიყის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15-ის მიმდებარედ).</t>
    </r>
  </si>
  <si>
    <t>უკუ მიმართულებით: თბილისი მოლი (მიმდებარედ) - დავით აღმაშენებლის ხეივანი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შემდეგ იგივე სქემით.</t>
  </si>
  <si>
    <r>
  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421,425,424,414,407 კორპუსების გავლით) - </t>
    </r>
    <r>
      <rPr>
        <sz val="10"/>
        <rFont val="Calibri"/>
        <family val="2"/>
        <charset val="204"/>
        <scheme val="minor"/>
      </rPr>
      <t>ზურაბ</t>
    </r>
    <r>
      <rPr>
        <sz val="10"/>
        <rFont val="Calibri"/>
        <family val="2"/>
        <scheme val="minor"/>
      </rPr>
      <t xml:space="preserve"> პატარიძის ქ. (სასტუმრო „ჰოთელს &amp; პრეფერენს ჰუალინგ თბილისი“-ს გავლით) - ვაზისუბნის IV მიკრორაიონი, II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9,10,12,15,14,13,2,1 კორპუსების გავლით) - ზურაბ პატარიძის ქ. - თეოფანე დავითაიას ქ. - მუსხელიშვილის ქ - </t>
    </r>
    <r>
      <rPr>
        <sz val="10"/>
        <rFont val="Calibri"/>
        <family val="2"/>
        <charset val="204"/>
        <scheme val="minor"/>
      </rPr>
      <t>ზურაბ ბეგიაშვილის ქ.</t>
    </r>
    <r>
      <rPr>
        <sz val="10"/>
        <rFont val="Calibri"/>
        <family val="2"/>
        <scheme val="minor"/>
      </rPr>
      <t xml:space="preserve"> - ათანასე ხარაბაძის ქ. - კაკაბეთის ქ. - კახეთის გზატკეცილი - ვაჟა ჩაჩავას ქ. - აწყურის ქ. - კახეთის I შესახვ. - </t>
    </r>
    <r>
      <rPr>
        <sz val="10"/>
        <rFont val="Calibri"/>
        <family val="2"/>
        <charset val="204"/>
        <scheme val="minor"/>
      </rPr>
      <t>ქეთევან დედოფლის გამზ</t>
    </r>
    <r>
      <rPr>
        <sz val="10"/>
        <rFont val="Calibri"/>
        <family val="2"/>
        <scheme val="minor"/>
      </rPr>
      <t xml:space="preserve">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91 "ა" (მეველეს ქ.) </t>
    </r>
  </si>
  <si>
    <r>
      <t xml:space="preserve">უკუ მიმართულებით: ქეთევან დედოფლის გამზ.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91 "ა" (მეველეს ქ.)  - ქეთევან დედოფლის გამზირი - ვაჟა ჩაჩავას ქ. (მ/ს "ისანი") - კახეთის გზატკეცილი - კაკაბეთის ქ. - შემდეგ იგივე სქემით.</t>
    </r>
  </si>
  <si>
    <r>
      <t xml:space="preserve">სოფელი ფონიჭალა (დავით აღმაშენებლის და ბათუმის ქუჩების გადაკვეთის მიმდებარედ </t>
    </r>
    <r>
      <rPr>
        <sz val="10"/>
        <rFont val="Calibri"/>
        <family val="2"/>
        <scheme val="minor"/>
      </rPr>
      <t xml:space="preserve">) - დავით აღმაშენებლის ქ. - რუსთავის გზატკეცილი - ვახტანგ გორგასალის  ქ. - დიმიტრი გულიას მოედანი - გია გულუას ქ. - იალბუზის ქ. - ბოჭორმის ქ. - ლეხ კაჩინსკის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მოსკოვის გამზირი - მ/ს "სამგორი" (ქვედა გასასვლელის მიმდებარედ)</t>
    </r>
  </si>
  <si>
    <t>უკუ მიმართულებით: მ/ს "სამგორი" (ქვედა გასასვლელის მიმდებარედ) - მოსკოვის გამზირი - ქეთევან დედოფლის გამზირი - ნავთლუღის ქ. - რიჩარდ ჰოლბრუკის ქუჩა - დიმიტრი გულიას ქ. - დიმიტრი გულიას მოედანი - შემდეგ იგივე სქემით.</t>
  </si>
  <si>
    <r>
      <t>მ/ს "სამგორი" (ქვედა)(</t>
    </r>
    <r>
      <rPr>
        <sz val="10"/>
        <rFont val="Calibri"/>
        <family val="2"/>
        <charset val="204"/>
        <scheme val="minor"/>
      </rPr>
      <t xml:space="preserve">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 I</t>
    </r>
    <r>
      <rPr>
        <sz val="10"/>
        <rFont val="Calibri"/>
        <family val="2"/>
        <scheme val="minor"/>
      </rPr>
      <t xml:space="preserve"> კორპუსის მიმდებარედ) - მოსკოვის გამზირი - ჯავახეთის ქ. - კახეთის გზატკეცილი - ლილო "მოლი".</t>
    </r>
  </si>
  <si>
    <r>
      <t>გედევანიშვილის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27-ის მიმდებარედ) - გედევანიშვილის ქ. -  </t>
    </r>
    <r>
      <rPr>
        <sz val="10"/>
        <rFont val="Calibri"/>
        <family val="2"/>
        <charset val="204"/>
        <scheme val="minor"/>
      </rPr>
      <t xml:space="preserve">ფშავის ქ. </t>
    </r>
    <r>
      <rPr>
        <sz val="10"/>
        <rFont val="Calibri"/>
        <family val="2"/>
        <scheme val="minor"/>
      </rPr>
      <t xml:space="preserve">- სამრეკლოს ქ. - ვლადიმერ მესხიშვილის ქ. - მ/ს "ავლაბარი" - </t>
    </r>
    <r>
      <rPr>
        <sz val="10"/>
        <rFont val="Calibri"/>
        <family val="2"/>
        <charset val="204"/>
        <scheme val="minor"/>
      </rPr>
      <t>ქეთევან დედოფლის გამზირი -</t>
    </r>
    <r>
      <rPr>
        <sz val="10"/>
        <rFont val="Calibri"/>
        <family val="2"/>
        <scheme val="minor"/>
      </rPr>
      <t xml:space="preserve"> მოსკოვის გამზირი - სამგორის ქ. - ციხისძირის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15-ის მიმდებარედ</t>
    </r>
  </si>
  <si>
    <r>
      <t xml:space="preserve">უკუ მიმართულებით: ციხისძირის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15-ის მიმდებარედ - ციხისძირის ქ. - სამგორის ქ. - მოსკოვის გამზირი - ქეთევან დედოფლის გამზირი - მ/ს ,,ავლაბარი" - ჰამლეტ გონაშვილის ქ. - ვახტანგ VI-ს ქ. - ვლადიმერ მესხიშვილის ქ. - შემდეგ იგივე სქემით.</t>
    </r>
  </si>
  <si>
    <r>
      <t>მ/ს "ვარკეთილი"-ს მიმდებარედ - ჯავახეთის ქ. - მოსკოვის გამზირი - ქინძმარაულის ქ. - ბესარიონ ჭიჭინაძის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27 კორპუსის მიმდებარედ).</t>
    </r>
  </si>
  <si>
    <r>
      <t>წმინდა ბარბარეს სახელობის უბანი (</t>
    </r>
    <r>
      <rPr>
        <sz val="10"/>
        <rFont val="Calibri"/>
        <family val="2"/>
        <charset val="204"/>
        <scheme val="minor"/>
      </rPr>
      <t xml:space="preserve">დავით ყიფიანის ქუჩის გადაკვეთის მიდმებარედ) </t>
    </r>
    <r>
      <rPr>
        <sz val="10"/>
        <rFont val="Calibri"/>
        <family val="2"/>
        <scheme val="minor"/>
      </rPr>
      <t xml:space="preserve"> - გარდაბნის გზატკეცილი - ქინძმარაულის შესახვევი - მოსკოვის გამზირი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>- წინანდლის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მიმდებარედ).</t>
    </r>
  </si>
  <si>
    <r>
      <t xml:space="preserve">ქეთევან დედოფლის გამზირი (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67 ა -ს მოპირდაპირედ ) - ვაჟა ჩაჩავას ქ.(მ/ს "ისანი") - ჯორჯ ბუშის ქ</t>
    </r>
    <r>
      <rPr>
        <sz val="10"/>
        <rFont val="Calibri"/>
        <family val="2"/>
        <scheme val="minor"/>
      </rPr>
      <t>.  - კახეთის გზატკეცილი - ლილო "მოლი" (მიმდებარედ).</t>
    </r>
  </si>
  <si>
    <r>
      <t xml:space="preserve">ლილო "მოლი" - კახეთის გზატკეცილი - ჯორ ბუშის ქ. - ვაჟა ჩაჩავას ქ.(მ/ს "ისანი") - აწყურის ქ. - კახეთის I შესახვევი - ქეთევან დედოფლის გამზირი - მობრუნდება (ქეთევან დედოფლის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71 მიმდებარედ) - ქეთევან დედოფლის გამზირის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67 "ა"  მიმდებარედ)   </t>
    </r>
  </si>
  <si>
    <r>
      <t xml:space="preserve">ლილოს დასახლება,  </t>
    </r>
    <r>
      <rPr>
        <sz val="10"/>
        <rFont val="Calibri"/>
        <family val="2"/>
        <charset val="204"/>
        <scheme val="minor"/>
      </rPr>
      <t>თენგიზ სტურუას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 კორპ. მოპირდაპირედ) </t>
    </r>
    <r>
      <rPr>
        <sz val="10"/>
        <rFont val="Calibri"/>
        <family val="2"/>
        <scheme val="minor"/>
      </rPr>
      <t>- მეფრინველეობის ქ. - ჭირნახულის ქ. - კახეთის გზატკეცილი - ლილო "მოლი".</t>
    </r>
  </si>
  <si>
    <r>
      <t>სასტუმრო „ჰოთელს &amp; პრეფერენს ჰუალინგ თბილისი“-ს მიმდებარე ტერიტორია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424 კორპუსის მიმდებარედ)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424,415,407,408,403,401 კორპუსების გავლით) - სესილია თაყაიშვილის ქ. - ვიქტორ კუპრაძის ქ. - ჯავახეთის ქ. - მ/ს "ვარკეთილი" (მიმდებარედ).  </t>
    </r>
  </si>
  <si>
    <r>
      <t>უკუ მიმართულებით: მ/ს "ვარკეთილი" (მიმდებარედ) - ჯავახეთის ქ. - ვიქტორ კუპრაძის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403,401,408,407,415 კორპუსების გავლით) - ვიქტორ კუპრაძის ქ. -  სასტუმრო „ჰოთელს &amp; პრეფერენს ჰუალინგ თბილისი“-ს მიმდებარე ტერიტორია</t>
    </r>
  </si>
  <si>
    <r>
      <t>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მიმდებარედ) - ვაზისუბნის V მ/რ - </t>
    </r>
    <r>
      <rPr>
        <sz val="10"/>
        <rFont val="Calibri"/>
        <family val="2"/>
        <charset val="204"/>
        <scheme val="minor"/>
      </rPr>
      <t>ნიკო მუსხელიშვილის ქ.  - ზურაბ ბეგიაშვილის  ქ</t>
    </r>
    <r>
      <rPr>
        <sz val="10"/>
        <rFont val="Calibri"/>
        <family val="2"/>
        <scheme val="minor"/>
      </rPr>
      <t>. - ალექსანდრე წულუკიძის ქ. - აეროდრომის დასახლების III ქ. - მ/ს "ვარკეთილი" (საკოლმეურნეო ბაზრის მხარეს).</t>
    </r>
  </si>
  <si>
    <t>უკუ მიმართულებით: ლილო "მოლი" - კახეთის გზატკეცილი ( მობრუნება - ვასილ კოფცოვის ქუჩის მიდმებარედ) - მ/ს სამგორის (ზედა გასასვლელი)</t>
  </si>
  <si>
    <r>
      <t>ვარკეთილის 3-ის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302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</t>
    </r>
    <r>
      <rPr>
        <sz val="10"/>
        <rFont val="Calibri"/>
        <family val="2"/>
        <charset val="204"/>
        <scheme val="minor"/>
      </rPr>
      <t xml:space="preserve"> ქეთევან დედოფალის გამზირი</t>
    </r>
    <r>
      <rPr>
        <sz val="10"/>
        <rFont val="Calibri"/>
        <family val="2"/>
        <scheme val="minor"/>
      </rPr>
      <t xml:space="preserve"> - მ/ს "სამგორი" (ქვედა გასასვლელი)</t>
    </r>
  </si>
  <si>
    <t>უკუ მიმართულებით:  მ/ს "სამგორი" (ქვედა გასასვლელი) - ქეთევან დედოფლის გამზირი - ნავთლუღის ქ. - რიჩარდ ჰოლბრუკის ქუჩა - ბერი გაბრიელ სალოსის გამზირი - ბოგდან ხმელნიცკის ქ. - შემდეგ იგივე სქემით</t>
  </si>
  <si>
    <r>
      <t xml:space="preserve">მ/ს "სამგორი"-ს (ქვედა გასასვლელი) მიმდებარე ტერიტორია - მოსკოვის გამზირი - ჯავახეთის ქ. - კახეთის გზატკეცილი -   ხვედელიანის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და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 ქუჩა (ალექსეევკის დასახლება) - აეროპორტის დასახლება - ევროპის ქ. (მობრუნება თბილისის საერთაშორისო აეროპორტში) - კახეთის გზატკეცილი </t>
    </r>
    <r>
      <rPr>
        <sz val="10"/>
        <rFont val="Calibri"/>
        <family val="2"/>
        <charset val="204"/>
        <scheme val="minor"/>
      </rPr>
      <t>- ვაჟა ჩაჩავას ქ.(მ/ს "ისანი") - აწყურის ქ. -  კახეთის I შესახვევი -  ქეთევან დედოფლის გამზირი -</t>
    </r>
    <r>
      <rPr>
        <sz val="10"/>
        <rFont val="Calibri"/>
        <family val="2"/>
        <scheme val="minor"/>
      </rPr>
      <t xml:space="preserve">  მ/ს "სამგორი"-ს (ქვედა გასასვლელი) მიმდებარე ტერიტორია (წრიული)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</si>
  <si>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28,36,37,31,32,18,15,1 კორპუსების გავლით, მირიან მეფის ქუჩის გავლით) - პეტრე იბერის ქ. - დემეტრე თავდადებულის ქ. - ფარნავაზ მეფის გამზირი - დავით აღმაშენებლის ხეივანი (მარცხენა მოხვევით) - სანდრო ახმეტელის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 ქ</t>
    </r>
    <r>
      <rPr>
        <sz val="10"/>
        <rFont val="Calibri"/>
        <family val="2"/>
        <scheme val="minor"/>
      </rPr>
      <t>. - ბორის პაიჭაძის ქ.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თამარ მეფის  გამზირი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45-47-ის მიმდებარედ)</t>
    </r>
  </si>
  <si>
    <r>
      <t>ვაზისუბნის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მიმდებარედ) - შალვა მშველიძის ქ. - ნიკო მუსხელიშვილის ქ. - </t>
    </r>
    <r>
      <rPr>
        <sz val="10"/>
        <rFont val="Calibri"/>
        <family val="2"/>
        <charset val="204"/>
        <scheme val="minor"/>
      </rPr>
      <t>დავით კვაჭანტირაძის ქ</t>
    </r>
    <r>
      <rPr>
        <sz val="10"/>
        <rFont val="Calibri"/>
        <family val="2"/>
        <scheme val="minor"/>
      </rPr>
      <t xml:space="preserve">. - </t>
    </r>
    <r>
      <rPr>
        <sz val="10"/>
        <rFont val="Calibri"/>
        <family val="2"/>
        <charset val="204"/>
        <scheme val="minor"/>
      </rPr>
      <t xml:space="preserve">ზურაბ ბეგიაშვილის ქ. </t>
    </r>
    <r>
      <rPr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charset val="204"/>
        <scheme val="minor"/>
      </rPr>
      <t>იოსებ და ლეონ ორბელების ქ</t>
    </r>
    <r>
      <rPr>
        <sz val="10"/>
        <rFont val="Calibri"/>
        <family val="2"/>
        <scheme val="minor"/>
      </rPr>
      <t xml:space="preserve">. - სამგორის ქ. - წულუკიძის II შესახვევი - 17 შინდისელი გმირის ქ.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არნოლდ ჩიქობავას ქ. - გიორგი ჩიტაიას ქ. - ცოტნე დადიანის ქ.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- თბილისი მოლი (მიმდებარედ)</t>
    </r>
  </si>
  <si>
    <r>
      <t>საბურთალოს სასაფლაოს მიმდებარე ტერიტორია - უნივერსიტატის ქ.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მერაბ კოსტავას ქ. - გმირთა მოედანი - მარჯვენა სანაპირო - გალაკტიონ ტაბიძის ხიდი - კოტე მარჯანიშვილის ქ. - დავით აღმაშენებლის გამზირი - ჭოროხის ქ. - დიმიტრი უზნაძის ქ. - ზაარბრუკენის მოედანი - ლევ ტოლსტოის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ქუჩა - რიჩარდ ჰოლბრუკის ქუჩა - ნავთლუღის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მოსკოვის გამზირი - ქინძმარაულის შესახვევი - პეტრე და იოსებ ოცხელების ქ. - 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34 კორპუსის მიმდებარედ).  </t>
    </r>
  </si>
  <si>
    <r>
      <t xml:space="preserve">მ/ს "დიდუბე (ზედა გასასვლელი) - თორნიკე ერისთავის ქ.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გალაკტიონ ტაბიძის ხიდი - მტკვრის მარჯვენა სანაპირო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მიხეილ ასათიანის ქ. - სერგო ზაქარიაძის ქ. - ფერდინანდ თავაძის ქ. - შალვა ნუცუბიძის ქ. - ვაჟა-ფშაველას გამზირი (მოხვევა შალვა ნუცუბიძის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62/10-თან) -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(ვაჟა-ფშაველას IV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99/3-ის პირდაპირ)</t>
    </r>
  </si>
  <si>
    <r>
      <t xml:space="preserve">უკუ მიმართულებით: ზურაბ ანჯაფარიძის ქ. (ვაჟა-ფშაველას IV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99/3-ის პირდაპირ) - ვაჟა-ფშაველას გამზირი - ვაჟა-ფშაველას გამზირის III შესახვევი (ვაჟა-ფშაველას II კვ.) - შალვა ნუცუბიძის ქ. - მიხეილ ასათიანის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გალაკტიონ ტაბიძის ხიდი - კოტე მარჯანიშვილის ქუჩა - გიორგი ჩიტაიას ქ. - ცოტნე დადიანის ქ. - თორნიკე ერისთავის ქ. - მ/ს "დიდუბე" (ზედა)</t>
    </r>
  </si>
  <si>
    <r>
      <t>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 კორპუსის მიმდებარედ) - 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6-11-4-2 კორპუსების გავლით) - ვაზისუბნის III მ/რ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15,14 კორპუსების გავლით) - თეოფანე დავითაიას ქ. - შანდორ პეტეფის ქ. -17 შინდისელი გმირის ქ. - ჯავახეთის ქ. - კახეთის გზატკეცილი - მ/ს "ისანი"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 - ნიკოლოზ ბარათაშვილის ქ. - 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მარცხენა სანაპირო - დიმიტრი უზნაძის ქ. - სანკტპეტერბურგის ქ.-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 - წყნეთის გზატკეცილი ( კორპუსი 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2-ის მიმდებარედ).</t>
    </r>
  </si>
  <si>
    <r>
      <t xml:space="preserve">უკუ მიმართულებით:   წყნეთის გზატკეცილი ( კორპუსი 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2-ის მიმდებარედ) - წყნეთის გზატკეცილი - ილია ჭავჭავაძის გამზირი - პეტრე მელიქიშვილის ქ. - მერაბ კოსტავას ქ.  - შოთა რუსთაველის გამზირი (მობრუნება ზეთის ხილის ხესთან) -   მიხეილ ჯავახიშვილის ქ. - გალაკტიონ ტაბიძის ხიდი - კოტე მარჯანიშვილის ქ. - დავით აღმაშენებლის გამზირი -ჭოროხის ქ.- დიმიტრი უზნაძის ქ. - 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მ/ს "ისანი" - კახეთის გზატკეცილი - ჯავახეთის ქ. (მობრუნება მ/ს "ვარკეთილთან") - 17 შინდისელი გმირის ქ. - შემდეგ იგივე სქემით</t>
    </r>
  </si>
  <si>
    <r>
      <t xml:space="preserve">ვაშლიჯვრის 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11 კორპუსის მიმდებარედ) - ვაშლიჯვრის  დასახლება (ვასო გოძიაშვილის მეორე შესახვევი - ვასო გოძიაშვილის ქ. - პეტრე სარაჯიშვილის ქ.) - მარშალ გელოვანის გამზირი - გრიგოლ რობაქიძის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სოლიკო ვირსალაძის ქ. - გიორგი ათონელის ქ. - ანატოლი სობჩაკის ქ. - ფხოვის ქ. - ვახტანგ ვეკუას ქ. (რევაზ თაბუკაშვილის ქუჩის გადაკვეთის მიმდებარედ)</t>
    </r>
  </si>
  <si>
    <r>
      <t xml:space="preserve">უკუ მიმართულებით: ვახტანგ ვეკუას ქ. (რევაზ თაბუკაშვილის ქუჩის გადაკვეთის მიმდებარედ)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დავით აღმაშენებლის ქ. - თეთრი დუქნის ქ. - პეტრე სარაჯიშვილის ქ. - ვაშლიჯვრის დასახლება (ვასო გოძიაშვილის ქ. - ვაშლიჯვრის დასახლების II-III-IV ზონა, ვაშლიჯვრის დასახლება IV ზონა,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 კორპუსის მიმდებარედ)</t>
    </r>
  </si>
  <si>
    <r>
      <t xml:space="preserve">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 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138 საჯ. სკოლა (მიმდებარედ) - ურეკის ქ. (ზღვის უბნის დასახლება X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36"ა" კ-ის გავლით) - პეტრე გამყრელიძის ქ. - </t>
    </r>
    <r>
      <rPr>
        <sz val="10"/>
        <rFont val="Calibri"/>
        <family val="2"/>
        <charset val="204"/>
        <scheme val="minor"/>
      </rPr>
      <t>ალექსანდრე ბარამიძის ქ</t>
    </r>
    <r>
      <rPr>
        <sz val="10"/>
        <rFont val="Calibri"/>
        <family val="2"/>
        <scheme val="minor"/>
      </rPr>
      <t>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- ილია ჭავჭავაძის გამზირი (ვაკის სასაფლაოს მიმდებარე ტერიტორია)</t>
    </r>
  </si>
  <si>
    <r>
      <t>უკუ მიმართულებით: ილია ჭავჭავაძის გამზირი (ვაკის სასაფლაოს მიმდებარე ტერიტორია) - ილია ჭავჭავაძის გამზირი - პეტრე მელიქიშვილის ქ. -  მიხეილ ჯავახიშვილის ქ. - გალაკტიონ ტაბიძის ხიდი - კოტე მარჯანიშვილის ქ. - გიორგი ჩიტაიას ქ. - ცოტნე დადიანის ქ. - დავით გურამიშვილის გამზირი - ალექსანდრე ბარამიძის  ქ. - პეტრე გამყრელიძის ქ. - ურეკის ქ. - ზღვის უბნის დასახლება X კვ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36"ა" კ-ის გავლით)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138 საჯ. სკოლა (მიმდებარედ)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</t>
    </r>
  </si>
  <si>
    <r>
      <t>ნაკადულის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2-ის მიმდებარედ) - ნაკადულის ქ. -  პეტრე და იოსებ ოცხელების ქ. - ქინძმარაულის შესახვევი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</si>
  <si>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ქინძმარაულის შესახვევი - პეტრე და იოსებ ოცხელების ქ. - ნაკადულის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2-ის მიმდებარედ)</t>
    </r>
  </si>
  <si>
    <t xml:space="preserve"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მარჯვენა სანაპირო - ვახტანგ გორგასალის ქ.  - რუსთავის გზატკეცილი მე-13 კმ (ქვემო ფონიჭალის დასახლ, ბენზინ გასამართი სადგურის მიმდებარედ).  </t>
  </si>
  <si>
    <r>
      <t>ზღვის უბნის IV მ/რ (სასამართლოს შენობის მიმდებარედ) - 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4,5,7 კორპუსების გავლით) - გია რომელაშვილის ქ. (ზღვის უბნის III მ/ რ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16,15,27,26,25,24"ა"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გამზირი - მიხეილ წინამძღვრიშვილის ქ.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პირველი რესპუბლიკის მოედანი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მ/ს "ავლაბარი" (მიმდებარედ).</t>
    </r>
  </si>
  <si>
    <r>
      <t xml:space="preserve">ნოდარ დუმბაძის გამზირი (მუხიანის II მ/რაიონი,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 კორპუსის მიმდებარედ) - ნოდარ დუმბაძის გამზირი -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ალეკო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12,17 კორპუსების გავლით) - ნოდარ დუმბაძის გამზირი (მუხიანის II მ/რაიონი,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 კორპუსის მიმდებარედ)</t>
    </r>
  </si>
  <si>
    <r>
      <t xml:space="preserve">უკუ მიმართულებით: მ/ს 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24"ა",25,26,27,15,16 კორპუსების გავლით) - გია რომელაშვილის ქ. (ზღვის უბნის III მ/რ, III-II-I კვარტალი)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7,5,4 კორპუსების გავლით) - ზღვის უბნის IV მ/რ (სასამართლოს შენობის მიმდებარედ).</t>
    </r>
  </si>
  <si>
    <r>
      <t>ვარკეთილი 3,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 კ-ის მიმდებარედ) - დიმიტრი ალექსიძის ქ. - საქართველოს ერთიანობისთვის მებრძოლთა ქუჩა - ჯავახეთის ქ. - კახეთის გზატკეცილი </t>
    </r>
    <r>
      <rPr>
        <sz val="10"/>
        <rFont val="Calibri"/>
        <family val="2"/>
        <charset val="204"/>
        <scheme val="minor"/>
      </rPr>
      <t>- ვაჟა ჩაჩავას ქ.(მ/ს "ისანი") -</t>
    </r>
    <r>
      <rPr>
        <sz val="10"/>
        <rFont val="Calibri"/>
        <family val="2"/>
        <scheme val="minor"/>
      </rPr>
      <t xml:space="preserve">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 - ჩუღურეთის ხიდი - ზაარბრუკენის მოედანი - მოსე გოგიბერიძის ქ. - არნოლდ ჩიქობავას ქ. - გიორგი ჩიტაიას ქ. - ცოტნე დადიანის ქ.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</t>
    </r>
    <r>
      <rPr>
        <sz val="10"/>
        <rFont val="Calibri"/>
        <family val="2"/>
        <charset val="204"/>
        <scheme val="minor"/>
      </rPr>
      <t>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კონსტანტინე ჩაჩავას ქ. (რესპუბლიკური საავადმყოფოს მოპირდაპირედ)</t>
    </r>
  </si>
  <si>
    <t>უკუ მიმართულებით: კონსტანტინე ჩაჩავას ქ. (რესპუბლიკური საავადმყოფოს მოპირდაპირედ)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მოსე გოგიბერიძის ქ. - ზაარბრუკენის მოედანი - ჩუღურეთის ხიდი -  მშრალი ხიდი - სოლიკო ვირსალაძის ქ. - მტკვრის მარჯვენა სანაპირო - ვახტანგ გორგასალის ქ. - დიმიტრი გულიას მოედანი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შემდეგ იგივე სქემით</t>
  </si>
  <si>
    <r>
      <t>უკუ მიმართულებით: 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34 კორპუსის მიმდებარედ) - პეტრე და იოსებ ოცხელების ქ. - ქინძმარაულის შესახვევი - მოსკოვის გამზ. - ქეთევან დედოფლის  გამზირი - ნავთლუღის ქ. - რიჩარდ ჰოლბრუკის ქუჩა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(მობრუნება ზაარბრუკენის მოედანზე)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მიხეილ თამარაშვილის გამზირი- უნივერსიტეტის ქ. - საბურთალოს სასაფლაოს მიმდებარე ტერიტორია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</si>
  <si>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-ჭოროხის ქ. - დიმიტრი უზნაძის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(მ/ს "ისანი") - კახეთის გზატკეცილი - ჯავახეთის ქ. - ილია სუხიშვილის ქ. - სესილია თაყაიშვილის ქ. - რაფაელ დვალის ქ. (ვარკეთილის III"ა"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319"ა",319,320,325,344 კორპუსების გავლით) - სესილია თაყაიშვილის ქ. - ვიქტორ კუპრაძის ქ. - სასტუმრო „ჰოთელს &amp; პრეფერენს ჰუალინგ თბილისი“-ს მიმდებარე ტერიტორია - საერთაშორისო სავაჭრო ცენტრი „თბილისის ზღვის პლაზა“-ს მიმდებარე ტერიტორიამდე (ს/კ: 404934381)</t>
    </r>
  </si>
  <si>
    <t>რუსთავის გზატკეცილი  მე-13 კმ (ქვემო ფონიჭალის დასახლ, ბენზინ გასამართი სადგურის მიმდებარედ)  - რუსთავის გზატკეცილი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- ზაარბრუკენის მოედანი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გიორგი ჩუბინაშვილის ქ. - მ/ს "სადგურის მოედანი 1"-ის წინამდებარე ტერიტორია (წრე)</t>
  </si>
  <si>
    <r>
      <t xml:space="preserve">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 - მერაბ მამარდაშვილის ქ. -</t>
    </r>
    <r>
      <rPr>
        <sz val="10"/>
        <rFont val="Calibri"/>
        <family val="2"/>
        <charset val="204"/>
        <scheme val="minor"/>
      </rPr>
      <t xml:space="preserve"> არნოლდ ჩიქობავას მოედანი </t>
    </r>
    <r>
      <rPr>
        <sz val="10"/>
        <rFont val="Calibri"/>
        <family val="2"/>
        <scheme val="minor"/>
      </rPr>
      <t xml:space="preserve">-  გიორგი მაზნიაშვილის ქ. - ივანე ჯავახიშვილის ქ. - მოსე გოგიბერიძის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ვახტანგ ვეკუას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მიმდებარედ)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(ვაჟა - ფშაველას გამზირის გადაკვეთის პირდაპირ)</t>
    </r>
  </si>
  <si>
    <r>
      <t xml:space="preserve">მ/ს "ახმეტელის თეატრი" (მიმდებარედ) - ომარ ხიზანიშვილის ქ. (გლდანის "ა" მ/რ) - აკაკი ვასაძის ქ. - ქერჩის ქ. - მიხეილ იპოლიტოვ-ივანოვის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პატარა გლდანი (ივანე კაჭარავას ქ. - ვლადიმერ ჯანჯღავას III შესახვევი - ვლადიმერ ჯანჯღავას ქ.)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>- მიხეილ იპოლიტოვ ივანოვის ქ. - ქერჩის ქ. - აკაკი ვასაძის ქ. - მ/ს "ახმეტელის თეატრი" (მიმდებარედ)(წრიული)</t>
    </r>
  </si>
  <si>
    <r>
      <t xml:space="preserve">    ქალაქ თბილისის მუნიციპალიტეტის ადმინისტრაციულ საზღვრებში რეგულარული სამგზავრო გადაყვანის მიზნით ავტობუსების (M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კატეგორია) მარშრუტები </t>
    </r>
  </si>
  <si>
    <r>
      <t>ა ვ ტ ო ბ უ ს ე ბ ი ს    (M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 ა ტ ე გ ო რ ი ა)   მ ა რ შ რ უ ტ ე ბ ი</t>
    </r>
  </si>
  <si>
    <r>
      <t>2. ქალაქ თბილისის მუნიციპალიტეტის ადმინისტრაციულ საზღვრებში გზის სავალი ნაწილის სრული ან ნაწილობრივი გადაკეტვის ან მოსალოდნელი სრული ან ნაწილობრივი გადაკეტვისას, რომელიც იწვევს ამ დანართით დამტკიცებული მარშრუტის/მარშრუტების დროებით შეცვლას,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ავტობუსების შეუფერხებლად გადაადგილების მიზნით ქალაქ თბილისის მუნიციპალიტეტის საჯარო სამართლის იურიდიული პირის – ქალაქ თბილისის მუნიციპალიტეტის ტრანსპორტისა და ურბანული განვითარების სააგენტოს უფროსს მიენიჭოს უფლებამოსილება ინდივიდუალური ადმინისტრაციულ-სამართლებრივი აქტით - ბრძანებით, შესაბამისი ვადით განსაზღვროს ალტერნატიული მარშრუტი/მარშრუტები.</t>
    </r>
  </si>
  <si>
    <t>1. ქალაქ თბილისის მუნიციპალიტეტის ადმინისტრაციულ საზღვრებში სახელმწიფოებრივი და საზოგადოებრივი მნიშვნელობის ღონისძიებების შეზღუდულ ვადებში შეუფერხებლად ჩატარების მიზნით ქ. თბილისის მუნიციპალიტეტის მთავრობას მიენიჭოს უფლებამისილება ინდივიდუალური ადმინისტრაციულ-სამართლებრივი აქტით - განკარგულებით, შესაბამისი შეზღუდული ვადით, განახორციელოს ამ მარშრუტების კორექტირება ან განსაზღვროს დროებითი მარშრუტი/მარშრუტები.</t>
  </si>
  <si>
    <r>
      <t>3. ქალაქ თბილისის მუნიციპალიტეტის მთავრობას მიენიჭოს  არსებულ მარშრუტში დროებითი ცვლილების შეტანის ან/და ახალი დროებითი მარშრუტის განსაზღვრის უფლებამისილება ინდივიდუალური ადმინისტრაციულ-სამართლებრივი აქტით - განკარგულებით, რომელიც წინასწარ შეთანხმებული უნდა იყოს ქ. თბილისის  მუნიციპალიტეტის ადმინისტრაციულ საზღვრებში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ავტობუსებით  რეგულარული სამგზავრო გადაყვანის ნებართვების მფლობელებთან და აღნიშნულის თაობაზე თბილისის მუნიციპალიტეტის მთავრობამ უზრუნველყოს მოსახლეობის მასობრივი ინფორმაციის საშუალებებით ინფორმირება.   
</t>
    </r>
  </si>
  <si>
    <r>
      <t>ლევან გოთუას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22-ის მიმდებარედ) - ლევან გოთუას ქ. -</t>
    </r>
    <r>
      <rPr>
        <sz val="10"/>
        <rFont val="Calibri"/>
        <family val="2"/>
        <charset val="204"/>
        <scheme val="minor"/>
      </rPr>
      <t xml:space="preserve"> გიორგი სააკაძის დაღმართი</t>
    </r>
    <r>
      <rPr>
        <sz val="10"/>
        <rFont val="Calibri"/>
        <family val="2"/>
        <scheme val="minor"/>
      </rPr>
      <t xml:space="preserve"> - 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- ვაჟა-ფშაველას გამზირი - 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მრგვალი ბაღი - ვასილ ბარნოვის ქ. - კონსტანტინე მაყაშვილის ქ. - პოლიკარპე კაკაბაძის ქ. - დანიელ ჭონქაძის ქ. - ამაღლების ქ. - </t>
    </r>
    <r>
      <rPr>
        <sz val="10"/>
        <rFont val="Calibri"/>
        <family val="2"/>
        <charset val="204"/>
        <scheme val="minor"/>
      </rPr>
      <t>ლადო ასათიანის II შესახვევი</t>
    </r>
    <r>
      <rPr>
        <sz val="10"/>
        <rFont val="Calibri"/>
        <family val="2"/>
        <scheme val="minor"/>
      </rPr>
      <t xml:space="preserve"> - ლადო ასათიანის ქ. - შალვა დადიანის ქ.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</t>
    </r>
    <r>
      <rPr>
        <sz val="10"/>
        <rFont val="Calibri"/>
        <family val="2"/>
        <charset val="204"/>
        <scheme val="minor"/>
      </rPr>
      <t xml:space="preserve"> ქეთევან დედოფლის გამზირი </t>
    </r>
    <r>
      <rPr>
        <sz val="10"/>
        <rFont val="Calibri"/>
        <family val="2"/>
        <scheme val="minor"/>
      </rPr>
      <t>- ბოჭორმის ქ. - წინანდლის ქ.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მიმდებარედ.</t>
    </r>
  </si>
  <si>
    <r>
      <rPr>
        <b/>
        <sz val="10"/>
        <rFont val="Calibri"/>
        <family val="2"/>
        <charset val="204"/>
        <scheme val="minor"/>
      </rPr>
      <t>უკუ მიმართულებით:</t>
    </r>
    <r>
      <rPr>
        <sz val="10"/>
        <rFont val="Calibri"/>
        <family val="2"/>
        <scheme val="minor"/>
      </rPr>
      <t xml:space="preserve"> წინანდლის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24-ის მიმდებარედ - წინანდლის ქ. - </t>
    </r>
    <r>
      <rPr>
        <sz val="10"/>
        <rFont val="Calibri"/>
        <family val="2"/>
        <charset val="204"/>
        <scheme val="minor"/>
      </rPr>
      <t xml:space="preserve">ქეთევან  დედოფლის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გიორგი ლეონიძის ქ. - </t>
    </r>
    <r>
      <rPr>
        <sz val="10"/>
        <rFont val="Calibri"/>
        <family val="2"/>
        <charset val="204"/>
        <scheme val="minor"/>
      </rPr>
      <t xml:space="preserve">ივანე მაჩაბელის ქ. </t>
    </r>
    <r>
      <rPr>
        <sz val="10"/>
        <rFont val="Calibri"/>
        <family val="2"/>
        <scheme val="minor"/>
      </rPr>
      <t xml:space="preserve">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მიხეილ ზანდუკელის ქ. - ვასილ ბარნოვის ქ. - მრგვალი ბაღი - რაფიელ ერისთავის ქ. - ზაქარია ფალიაშვილის ქ. - ნიკოლოზ ბერძენიშვილის ქ. -  ილია ჭავჭავაძის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>- ალექსანდრე ყაზბეგის გამზირი - იონა ვაკელის ქ. (რესპუბლიკური საავადმყოფო) - ბუდაპეშტის ქ. -</t>
    </r>
    <r>
      <rPr>
        <sz val="10"/>
        <rFont val="Calibri"/>
        <family val="2"/>
        <charset val="204"/>
        <scheme val="minor"/>
      </rPr>
      <t>გურამ ფანჯიკიძის ქ. -  პეკინის გამზირი</t>
    </r>
    <r>
      <rPr>
        <sz val="10"/>
        <rFont val="Calibri"/>
        <family val="2"/>
        <scheme val="minor"/>
      </rPr>
      <t xml:space="preserve"> - სიმონ კანდელაკის ქ. - ჟიული შარტავას ქ. - გიორგი სააკაძის მოედანი - </t>
    </r>
    <r>
      <rPr>
        <sz val="10"/>
        <rFont val="Calibri"/>
        <family val="2"/>
        <charset val="204"/>
        <scheme val="minor"/>
      </rPr>
      <t>გიორგი სააკაძის დაღმართი</t>
    </r>
    <r>
      <rPr>
        <sz val="10"/>
        <rFont val="Calibri"/>
        <family val="2"/>
        <scheme val="minor"/>
      </rPr>
      <t xml:space="preserve"> - ლევან გოთუას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22-ის მიმდებარედ)</t>
    </r>
  </si>
  <si>
    <r>
      <t xml:space="preserve">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145-146-ის მიმდებარედ) - გარდაბნის გზატკეცილი  - ქინძმარაულის შესახვევი -  ბოგდან ხმელნიცკის ქ. - ბერი გაბრიელ სალოსის გამზირი - რიჩარდ ჰოლბრუკის ქუჩა - ნავთლუღის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ვარაზისხევის ქ. - ილია ჭავჭავაძის გამზირი - მიხეილ თამარაშვილის გამზირი - გიორგი წერეთლის ქ. - ქაქუცა  ჩოლოყაშვილის გამზირი - არჩილ მიშველაძის ქ. (ზაქარია ფალიაშვილის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3-ის პირდაპირ) </t>
    </r>
  </si>
  <si>
    <r>
      <t xml:space="preserve">უკუ მიმართულებით:  არჩილ მიშველაძის ქ. (ზაქარია ფალიაშვილის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3-ის პირდაპირ) - ირაკლი აბაშიძის ქ. - ნიკოლოზ ბერძენიშვილის ქ.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 ქ. -  რიჩარდ ჰოლბრუკის ქ.-  ბერი გაბრიელ სალოსის გამზირი - ბოგდან ხმელნიცკის ქ. - ქინძმარაულის შესახვევი - 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145-146-ის მიმდებარედ) </t>
    </r>
  </si>
  <si>
    <t>ვახტანგ ვეკუას ქ. - რევაზ თაბუკაშვილის ქ. - მიხეილ ჯავახიშვილის ქ. - მერაბ კოსტავას ქ. (გმირთა მოედნის გავლით) - გიორგი მიროტაძის ქ. - პეკინის გამზირი - ვაჟა-ფშაველას გამზირი - მიხეილ თამარაშვილის გამზირი - გიორგი წერეთლის ქ. - ქაქუცა ჩოლოყაშვილის გამზირი - ილია ჭავჭავაძის გამზირი - არჩილ მიშველაძის ქ.  - ირაკლი აბაშიძის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რევაზ თაბუკაშვილის ქ. -  რევაზ ლაღიძის ქ. - მარი ბროსეს ქ. - სოლიკო ვირსალაძის ქ. - გიორგი ათონელის ქ. - ანატოლი სოფჩაკის ქ.  - ფხოვის ქ. - ვახტანგ ვეკუას ქ. (წრიული)</t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</si>
  <si>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7,8,12,25 კორპუსების გავლით, არჩილ მეფისა და ბაგრატ III ქუჩის გავლით) - დიდი დიღომი III მ/რ </t>
    </r>
    <r>
      <rPr>
        <sz val="10"/>
        <rFont val="AcadNusx"/>
      </rPr>
      <t>(#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მარშალ გელოვანის გამზირი - იური გაგარინის ქ. - ზურაბ ჟვანიას მოედანი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</t>
    </r>
    <r>
      <rPr>
        <sz val="10"/>
        <rFont val="Calibri"/>
        <family val="2"/>
        <charset val="204"/>
        <scheme val="minor"/>
      </rPr>
      <t xml:space="preserve"> ქ. თბილისის ივანე ჯავახიშვილის სახელობის სახელმწიფო უნივერსიტეტის X  კორპუსი </t>
    </r>
    <r>
      <rPr>
        <sz val="10"/>
        <rFont val="Calibri"/>
        <family val="2"/>
        <scheme val="minor"/>
      </rPr>
      <t>- უნივერსიტეტის ქ.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 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იოველ ქუთათელაძის ქ. - მოსე ჯანაშვილის ქ. - კორნელი კეკელიძის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19-ის მიმდებარედ).</t>
    </r>
  </si>
  <si>
    <r>
      <t>უკუ მიმართულებით: კორნელი კეკელიძის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19-ის მიმდებარედ) - კორნელი კეკელიძის ქ. - მოსე ჯანაშვილის ქ. - იოველ ქუთათელაძის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უნივერსიტეტის ქ. -ქ. თბილისის ივანე ჯავახიშვილის სახელობის სახელმწიფო უნივერსიტეტის X კორპუსი - ზურაბ ანჯაფარიძის ქ. - პატრე ქავთარაძის ქ. - ალექსანდრე ყაზბეგის გამზირი - პეკინის გამზირი -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25,12,8,7 კორპუსების გავლით, არჩილ მეფის ქ.,)</t>
    </r>
  </si>
  <si>
    <r>
      <t xml:space="preserve">ვაშლიჯვრის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11 კორპუსის მიმდებარედ) - მუხრან მაჭავარიანის ქ. - </t>
    </r>
    <r>
      <rPr>
        <sz val="10"/>
        <rFont val="Calibri"/>
        <family val="2"/>
        <charset val="204"/>
        <scheme val="minor"/>
      </rPr>
      <t>რამაზ ჩხიკვაძის ქ.</t>
    </r>
    <r>
      <rPr>
        <sz val="10"/>
        <rFont val="Calibri"/>
        <family val="2"/>
        <scheme val="minor"/>
      </rPr>
      <t xml:space="preserve"> (შალვა ნუცუბიძის III მ/რ IIIკვ.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7,6,5,11,4,3; შალვა ნუცუბიძის III მ/რ II 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1,2,6; შალვა ნუცუბიძის III მ/რ I 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10,8,6,4,1 კორპუსების გავლით) - შალვა ნუცუბიძის ქ. - </t>
    </r>
    <r>
      <rPr>
        <sz val="10"/>
        <rFont val="Calibri"/>
        <family val="2"/>
        <charset val="204"/>
        <scheme val="minor"/>
      </rPr>
      <t xml:space="preserve">ზურაბ ანჯაფარიძის ქ. </t>
    </r>
    <r>
      <rPr>
        <sz val="10"/>
        <rFont val="Calibri"/>
        <family val="2"/>
        <scheme val="minor"/>
      </rPr>
      <t xml:space="preserve">- ვაჟა-ფშაველას გამზირი - ალექსანდრე ყაზბეგის გამზირი (მობრუნება 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1-ის მიმდებარედ) -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ილია ჭავჭავაძის გამზირი - პეტრე მელიქიშვილის ქ. - მერაბ კოსტავას ქ. - შოთა რუსთაველის გამზირი - გიორგი ლეონიძის ქ. - გერონტი ქიქოძის ქ. - მიხეილ ლერმონტოვის ქ. - პაოლო იაშვილის ქ. - ამაღლების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45-47-ის მიმდებარედ)</t>
    </r>
  </si>
  <si>
    <r>
      <t xml:space="preserve">წყნეთი </t>
    </r>
    <r>
      <rPr>
        <sz val="10"/>
        <rFont val="Calibri"/>
        <family val="2"/>
        <charset val="204"/>
        <scheme val="minor"/>
      </rPr>
      <t>(აფხაზეთის</t>
    </r>
    <r>
      <rPr>
        <sz val="10"/>
        <rFont val="Calibri"/>
        <family val="2"/>
        <scheme val="minor"/>
      </rPr>
      <t xml:space="preserve">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31) - წყნეთის გზატკეცილი - ქაქუცა ჩოლოყაშვილის გამზირი - მიხეილ თამარაშვილის </t>
    </r>
    <r>
      <rPr>
        <sz val="10"/>
        <rFont val="Calibri"/>
        <family val="2"/>
        <charset val="204"/>
        <scheme val="minor"/>
      </rPr>
      <t>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პეკინის </t>
    </r>
    <r>
      <rPr>
        <sz val="10"/>
        <rFont val="Calibri"/>
        <family val="2"/>
        <charset val="204"/>
        <scheme val="minor"/>
      </rPr>
      <t>გამზირი</t>
    </r>
    <r>
      <rPr>
        <sz val="10"/>
        <rFont val="Calibri"/>
        <family val="2"/>
        <scheme val="minor"/>
      </rPr>
      <t xml:space="preserve"> 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</si>
  <si>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გამზ. - გმირთა მოედანი - მერაბ კოსტავას ქ. - გიორგი სააკაძის მოედანი  -  ჟიული შარტავას ქ. - ანა კალანდაძის ქ. - პეკინის გამზირი - ვაჟა-ფშაველას გამზირი - მიხეილ თამარაშვილის გამზირი - ქაქუცა ჩოლოყაშვილის გამზირი - წყნეთის გზატკეცილი - წყნეთი ( აფხაზეთის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31).</t>
    </r>
  </si>
  <si>
    <r>
      <t xml:space="preserve">დაბა ზაჰესის დასახლება (თავისუფლების ქ., ჭიჭინაძის ქ., ავჭალის ქ.) - სხვიტორის ქ. - დაბა ზაჰესის ხიდი - დავით აღმაშენებლის ხეივანი - ნოდარ ბოხუას ქ. - ლუბლიანას ქ. - სანდრო ახმეტელის ქ. - მოსე გოგიბერიძის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ოთარ თაქთაქიშვილის ქ. - ილია ჭავჭავაძის გამზირი -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ევგენი მიქელაძის ქ. - მოსე გოგიბერიძის ქ. - სანდრო ახმეტელის ქ. - ლუბლიანას ქ. - ნოდარ ბოხუას ქ. - დავით აღმაშენებლის ხეივანი - დაბა ზაჰესის დასახლება - დაბა ზაჰესის ხიდი - (ავჭალის ქ., ჭიჭინაძის ქ., თავისუფლების ქ.)(წრიული)</t>
    </r>
  </si>
  <si>
    <r>
      <t xml:space="preserve"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 - </t>
    </r>
    <r>
      <rPr>
        <sz val="10"/>
        <rFont val="Calibri"/>
        <family val="2"/>
        <charset val="204"/>
        <scheme val="minor"/>
      </rPr>
      <t>პეკინის გამზირი -</t>
    </r>
    <r>
      <rPr>
        <sz val="10"/>
        <rFont val="Calibri"/>
        <family val="2"/>
        <scheme val="minor"/>
      </rPr>
      <t xml:space="preserve"> ბახტრიონის ქ. - დავით გამრეკელის ქ. - სულხან ცინცაძის ქ. - გივი კარტოზიას ქ. - მიხეილ ასათიანის ქ. 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 </t>
    </r>
    <r>
      <rPr>
        <sz val="10"/>
        <rFont val="Calibri"/>
        <family val="2"/>
        <scheme val="minor"/>
      </rPr>
      <t xml:space="preserve">- ქაქუცა ჩოლოყაშვილის გამზირი - </t>
    </r>
    <r>
      <rPr>
        <sz val="10"/>
        <rFont val="Calibri"/>
        <family val="2"/>
        <charset val="204"/>
        <scheme val="minor"/>
      </rPr>
      <t>წყნეთის გზატკეცილი, (ბაგების დასახლება) -</t>
    </r>
    <r>
      <rPr>
        <sz val="10"/>
        <rFont val="Calibri"/>
        <family val="2"/>
        <scheme val="minor"/>
      </rPr>
      <t xml:space="preserve">  </t>
    </r>
    <r>
      <rPr>
        <sz val="10"/>
        <rFont val="Calibri"/>
        <family val="2"/>
        <charset val="204"/>
        <scheme val="minor"/>
      </rPr>
      <t xml:space="preserve">წყნეთის გზატკეცილი,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 ის მიმდებარედ (თბილისის ივანე ჯავახიშვილის სახ. თსუ-ის საერთო საცხოვრებელი) </t>
    </r>
  </si>
  <si>
    <r>
      <t xml:space="preserve">უკუ მიმართულებით: წყნეთის გზატკეცილი,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ის მიმდებარედ (თბილისის ივანე ჯავახიშვილის სახ. თსუ-ის საერთო საცხოვრებელი  - წყნეთის გზატკეცილი - ქაქუცა ჩოლოყაშვილის გამზირი - მიხეილ თამარაშვილის გამზირი - ალექსანდრე ყაზბეგის გამზირი - გივი კარტოზიას ქ. - ვლადიმერ და არჩილ ასათიანების ქ. - სულხან ცინცაძის ქ. - გამრეკელის ქ. - ბახტრიონის ქ.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</si>
  <si>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ზაქარია ფალიაშვილის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33-ის პირდაპირ) - ზაქარია ფალიაშვილის ქ.  - ნიკოლოზ ბერძენიშვილის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შალიკაშვილის ხიდი - აკაკი წერეთლის გამზირი - თორნიკე ერისთავის ქ. - დავით გურამიშვილის გამზირი  - ქერჩის ქ. - თიანეთის გზატკეცილი  -  შოთა მიქატაძის ქ. - კონსტანტინე ლესელიძისა და ომარ ხიზანიშვილის ქუჩების გადაკვეთა (გლდანის VIII მ/რ, კორპუსი I-ის მოპირდაპირედ)</t>
    </r>
  </si>
  <si>
    <r>
      <t>ომარ ხიზანიშვილის და კონსტანტინე ლესელიძისა  ქუჩების გადაკვეთა</t>
    </r>
    <r>
      <rPr>
        <sz val="10"/>
        <rFont val="Calibri"/>
        <family val="2"/>
        <scheme val="minor"/>
      </rPr>
      <t xml:space="preserve"> (გლდანის VIII მ/რ, კორპუსი I-ის მოპირდაპირედ) - შოთა მიქატაძის ქ. - თიანეთის გზატკეცილი -  ქერჩის ქ. - დავით გურამიშვილის გამზირი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 xml:space="preserve">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მრგვალი ბაღი - რაფიელ ერისთავის ქ. - ზაქარია ფალიაშვილის ქ. - ზაქარია ფალიაშვილის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33-ის პირდაპირ)</t>
    </r>
  </si>
  <si>
    <t>დანართი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</si>
</sst>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cadNusx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AcadMtav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9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"/>
  <sheetViews>
    <sheetView tabSelected="1" view="pageBreakPreview" zoomScaleNormal="100" zoomScaleSheetLayoutView="100" zoomScalePageLayoutView="85" workbookViewId="0">
      <selection activeCell="J6" sqref="J6"/>
    </sheetView>
  </sheetViews>
  <sheetFormatPr defaultColWidth="8.85546875" defaultRowHeight="15" x14ac:dyDescent="0.25"/>
  <cols>
    <col min="1" max="1" width="4.42578125" style="1" customWidth="1"/>
    <col min="2" max="2" width="72.7109375" style="8" customWidth="1"/>
    <col min="3" max="3" width="10" style="1" customWidth="1"/>
    <col min="4" max="4" width="9.42578125" style="1" customWidth="1"/>
    <col min="5" max="5" width="9.85546875" style="1" customWidth="1"/>
    <col min="6" max="6" width="9.140625" style="1" customWidth="1"/>
    <col min="7" max="7" width="9.85546875" style="1" customWidth="1"/>
    <col min="8" max="8" width="10.140625" style="1" customWidth="1"/>
  </cols>
  <sheetData>
    <row r="1" spans="1:8" ht="15.75" customHeight="1" x14ac:dyDescent="0.25">
      <c r="G1" s="28" t="s">
        <v>301</v>
      </c>
      <c r="H1" s="28"/>
    </row>
    <row r="2" spans="1:8" ht="36.75" customHeight="1" x14ac:dyDescent="0.25">
      <c r="A2" s="30" t="s">
        <v>281</v>
      </c>
      <c r="B2" s="31"/>
      <c r="C2" s="31"/>
      <c r="D2" s="31"/>
      <c r="E2" s="31"/>
      <c r="F2" s="31"/>
      <c r="G2" s="31"/>
      <c r="H2" s="32"/>
    </row>
    <row r="3" spans="1:8" ht="23.25" customHeight="1" x14ac:dyDescent="0.25">
      <c r="A3" s="16" t="s">
        <v>41</v>
      </c>
      <c r="B3" s="13" t="s">
        <v>282</v>
      </c>
      <c r="C3" s="24" t="s">
        <v>0</v>
      </c>
      <c r="D3" s="25"/>
      <c r="E3" s="25"/>
      <c r="F3" s="25"/>
      <c r="G3" s="25"/>
      <c r="H3" s="26"/>
    </row>
    <row r="4" spans="1:8" ht="32.25" customHeight="1" x14ac:dyDescent="0.25">
      <c r="A4" s="17"/>
      <c r="B4" s="14"/>
      <c r="C4" s="24" t="s">
        <v>1</v>
      </c>
      <c r="D4" s="25"/>
      <c r="E4" s="25"/>
      <c r="F4" s="26"/>
      <c r="G4" s="24" t="s">
        <v>2</v>
      </c>
      <c r="H4" s="26"/>
    </row>
    <row r="5" spans="1:8" ht="52.5" customHeight="1" x14ac:dyDescent="0.25">
      <c r="A5" s="17"/>
      <c r="B5" s="14"/>
      <c r="C5" s="24" t="s">
        <v>3</v>
      </c>
      <c r="D5" s="26"/>
      <c r="E5" s="24" t="s">
        <v>4</v>
      </c>
      <c r="F5" s="26"/>
      <c r="G5" s="24" t="s">
        <v>5</v>
      </c>
      <c r="H5" s="26"/>
    </row>
    <row r="6" spans="1:8" ht="21" customHeight="1" x14ac:dyDescent="0.25">
      <c r="A6" s="18"/>
      <c r="B6" s="15"/>
      <c r="C6" s="10" t="s">
        <v>6</v>
      </c>
      <c r="D6" s="10" t="s">
        <v>7</v>
      </c>
      <c r="E6" s="10" t="s">
        <v>6</v>
      </c>
      <c r="F6" s="10" t="s">
        <v>7</v>
      </c>
      <c r="G6" s="10" t="s">
        <v>6</v>
      </c>
      <c r="H6" s="10" t="s">
        <v>7</v>
      </c>
    </row>
    <row r="7" spans="1:8" ht="15.75" customHeight="1" x14ac:dyDescent="0.25">
      <c r="A7" s="11">
        <v>1</v>
      </c>
      <c r="B7" s="9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</row>
    <row r="8" spans="1:8" ht="26.25" customHeight="1" x14ac:dyDescent="0.25">
      <c r="A8" s="19" t="s">
        <v>66</v>
      </c>
      <c r="B8" s="20"/>
      <c r="C8" s="20"/>
      <c r="D8" s="20"/>
      <c r="E8" s="20"/>
      <c r="F8" s="20"/>
      <c r="G8" s="20"/>
      <c r="H8" s="21"/>
    </row>
    <row r="9" spans="1:8" ht="190.5" customHeight="1" x14ac:dyDescent="0.25">
      <c r="A9" s="13">
        <v>4</v>
      </c>
      <c r="B9" s="4" t="s">
        <v>286</v>
      </c>
      <c r="C9" s="13">
        <v>28</v>
      </c>
      <c r="D9" s="22">
        <v>15</v>
      </c>
      <c r="E9" s="22">
        <v>28</v>
      </c>
      <c r="F9" s="22">
        <v>12</v>
      </c>
      <c r="G9" s="22">
        <v>28</v>
      </c>
      <c r="H9" s="13">
        <v>12</v>
      </c>
    </row>
    <row r="10" spans="1:8" ht="156" customHeight="1" x14ac:dyDescent="0.25">
      <c r="A10" s="15"/>
      <c r="B10" s="5" t="s">
        <v>287</v>
      </c>
      <c r="C10" s="15"/>
      <c r="D10" s="23"/>
      <c r="E10" s="23"/>
      <c r="F10" s="23"/>
      <c r="G10" s="23"/>
      <c r="H10" s="15"/>
    </row>
    <row r="11" spans="1:8" ht="109.5" customHeight="1" x14ac:dyDescent="0.25">
      <c r="A11" s="13">
        <v>17</v>
      </c>
      <c r="B11" s="4" t="s">
        <v>67</v>
      </c>
      <c r="C11" s="13">
        <v>16</v>
      </c>
      <c r="D11" s="22">
        <v>6</v>
      </c>
      <c r="E11" s="22">
        <v>16</v>
      </c>
      <c r="F11" s="22">
        <v>6</v>
      </c>
      <c r="G11" s="22">
        <v>16</v>
      </c>
      <c r="H11" s="13">
        <v>6</v>
      </c>
    </row>
    <row r="12" spans="1:8" ht="165" customHeight="1" x14ac:dyDescent="0.25">
      <c r="A12" s="15"/>
      <c r="B12" s="5" t="s">
        <v>68</v>
      </c>
      <c r="C12" s="15"/>
      <c r="D12" s="23"/>
      <c r="E12" s="23"/>
      <c r="F12" s="23"/>
      <c r="G12" s="23"/>
      <c r="H12" s="15"/>
    </row>
    <row r="13" spans="1:8" ht="106.5" customHeight="1" x14ac:dyDescent="0.25">
      <c r="A13" s="13">
        <v>23</v>
      </c>
      <c r="B13" s="4" t="s">
        <v>69</v>
      </c>
      <c r="C13" s="13">
        <v>8</v>
      </c>
      <c r="D13" s="22">
        <v>5</v>
      </c>
      <c r="E13" s="22">
        <v>8</v>
      </c>
      <c r="F13" s="22">
        <v>4</v>
      </c>
      <c r="G13" s="22">
        <v>8</v>
      </c>
      <c r="H13" s="13">
        <v>4</v>
      </c>
    </row>
    <row r="14" spans="1:8" ht="61.5" customHeight="1" x14ac:dyDescent="0.25">
      <c r="A14" s="15"/>
      <c r="B14" s="5" t="s">
        <v>8</v>
      </c>
      <c r="C14" s="15"/>
      <c r="D14" s="23"/>
      <c r="E14" s="23"/>
      <c r="F14" s="23"/>
      <c r="G14" s="23"/>
      <c r="H14" s="15"/>
    </row>
    <row r="15" spans="1:8" ht="178.5" customHeight="1" x14ac:dyDescent="0.25">
      <c r="A15" s="13">
        <v>27</v>
      </c>
      <c r="B15" s="4" t="s">
        <v>70</v>
      </c>
      <c r="C15" s="13">
        <v>20</v>
      </c>
      <c r="D15" s="22">
        <v>9</v>
      </c>
      <c r="E15" s="22">
        <v>20</v>
      </c>
      <c r="F15" s="22">
        <v>9</v>
      </c>
      <c r="G15" s="22">
        <v>20</v>
      </c>
      <c r="H15" s="13">
        <v>7</v>
      </c>
    </row>
    <row r="16" spans="1:8" ht="108" customHeight="1" x14ac:dyDescent="0.25">
      <c r="A16" s="15"/>
      <c r="B16" s="5" t="s">
        <v>71</v>
      </c>
      <c r="C16" s="15"/>
      <c r="D16" s="23"/>
      <c r="E16" s="23"/>
      <c r="F16" s="23"/>
      <c r="G16" s="23"/>
      <c r="H16" s="15"/>
    </row>
    <row r="17" spans="1:8" ht="96" customHeight="1" x14ac:dyDescent="0.25">
      <c r="A17" s="13">
        <v>30</v>
      </c>
      <c r="B17" s="4" t="s">
        <v>72</v>
      </c>
      <c r="C17" s="13">
        <v>22</v>
      </c>
      <c r="D17" s="22">
        <v>14</v>
      </c>
      <c r="E17" s="22">
        <v>22</v>
      </c>
      <c r="F17" s="22">
        <v>12</v>
      </c>
      <c r="G17" s="22">
        <v>22</v>
      </c>
      <c r="H17" s="13">
        <v>12</v>
      </c>
    </row>
    <row r="18" spans="1:8" ht="141.75" customHeight="1" x14ac:dyDescent="0.25">
      <c r="A18" s="15"/>
      <c r="B18" s="5" t="s">
        <v>73</v>
      </c>
      <c r="C18" s="15"/>
      <c r="D18" s="23"/>
      <c r="E18" s="23"/>
      <c r="F18" s="23"/>
      <c r="G18" s="23"/>
      <c r="H18" s="15"/>
    </row>
    <row r="19" spans="1:8" ht="123.75" customHeight="1" x14ac:dyDescent="0.25">
      <c r="A19" s="13">
        <v>32</v>
      </c>
      <c r="B19" s="4" t="s">
        <v>74</v>
      </c>
      <c r="C19" s="13">
        <v>23</v>
      </c>
      <c r="D19" s="22">
        <v>14</v>
      </c>
      <c r="E19" s="22">
        <v>23</v>
      </c>
      <c r="F19" s="22">
        <v>11</v>
      </c>
      <c r="G19" s="22">
        <v>23</v>
      </c>
      <c r="H19" s="13">
        <v>10</v>
      </c>
    </row>
    <row r="20" spans="1:8" ht="77.25" customHeight="1" x14ac:dyDescent="0.25">
      <c r="A20" s="15"/>
      <c r="B20" s="5" t="s">
        <v>75</v>
      </c>
      <c r="C20" s="15"/>
      <c r="D20" s="23"/>
      <c r="E20" s="23"/>
      <c r="F20" s="23"/>
      <c r="G20" s="23"/>
      <c r="H20" s="15"/>
    </row>
    <row r="21" spans="1:8" ht="350.25" customHeight="1" x14ac:dyDescent="0.25">
      <c r="A21" s="13">
        <v>50</v>
      </c>
      <c r="B21" s="4" t="s">
        <v>76</v>
      </c>
      <c r="C21" s="13">
        <v>19</v>
      </c>
      <c r="D21" s="22">
        <v>8</v>
      </c>
      <c r="E21" s="22">
        <v>19</v>
      </c>
      <c r="F21" s="22">
        <v>8</v>
      </c>
      <c r="G21" s="22">
        <v>19</v>
      </c>
      <c r="H21" s="13">
        <v>8</v>
      </c>
    </row>
    <row r="22" spans="1:8" ht="3.75" customHeight="1" x14ac:dyDescent="0.25">
      <c r="A22" s="15"/>
      <c r="B22" s="5"/>
      <c r="C22" s="15"/>
      <c r="D22" s="23"/>
      <c r="E22" s="23"/>
      <c r="F22" s="23"/>
      <c r="G22" s="23"/>
      <c r="H22" s="15"/>
    </row>
    <row r="23" spans="1:8" ht="140.25" customHeight="1" x14ac:dyDescent="0.25">
      <c r="A23" s="13">
        <v>51</v>
      </c>
      <c r="B23" s="4" t="s">
        <v>77</v>
      </c>
      <c r="C23" s="13">
        <v>28</v>
      </c>
      <c r="D23" s="22">
        <v>21</v>
      </c>
      <c r="E23" s="22">
        <v>28</v>
      </c>
      <c r="F23" s="22">
        <v>15</v>
      </c>
      <c r="G23" s="22">
        <v>28</v>
      </c>
      <c r="H23" s="13">
        <v>15</v>
      </c>
    </row>
    <row r="24" spans="1:8" ht="99.75" customHeight="1" x14ac:dyDescent="0.25">
      <c r="A24" s="15"/>
      <c r="B24" s="5" t="s">
        <v>78</v>
      </c>
      <c r="C24" s="15"/>
      <c r="D24" s="23"/>
      <c r="E24" s="23"/>
      <c r="F24" s="23"/>
      <c r="G24" s="23"/>
      <c r="H24" s="15"/>
    </row>
    <row r="25" spans="1:8" ht="122.25" customHeight="1" x14ac:dyDescent="0.25">
      <c r="A25" s="13">
        <v>72</v>
      </c>
      <c r="B25" s="4" t="s">
        <v>79</v>
      </c>
      <c r="C25" s="13">
        <v>22</v>
      </c>
      <c r="D25" s="22">
        <v>9</v>
      </c>
      <c r="E25" s="22">
        <v>22</v>
      </c>
      <c r="F25" s="22">
        <v>9</v>
      </c>
      <c r="G25" s="22">
        <v>22</v>
      </c>
      <c r="H25" s="13">
        <v>8</v>
      </c>
    </row>
    <row r="26" spans="1:8" ht="182.25" customHeight="1" x14ac:dyDescent="0.25">
      <c r="A26" s="15"/>
      <c r="B26" s="5" t="s">
        <v>80</v>
      </c>
      <c r="C26" s="15"/>
      <c r="D26" s="23"/>
      <c r="E26" s="23"/>
      <c r="F26" s="23"/>
      <c r="G26" s="23"/>
      <c r="H26" s="15"/>
    </row>
    <row r="27" spans="1:8" ht="122.25" customHeight="1" x14ac:dyDescent="0.25">
      <c r="A27" s="13">
        <v>78</v>
      </c>
      <c r="B27" s="4" t="s">
        <v>81</v>
      </c>
      <c r="C27" s="13">
        <v>10</v>
      </c>
      <c r="D27" s="22">
        <v>6</v>
      </c>
      <c r="E27" s="22">
        <v>10</v>
      </c>
      <c r="F27" s="22">
        <v>4</v>
      </c>
      <c r="G27" s="22">
        <v>10</v>
      </c>
      <c r="H27" s="13">
        <v>4</v>
      </c>
    </row>
    <row r="28" spans="1:8" ht="46.5" customHeight="1" x14ac:dyDescent="0.25">
      <c r="A28" s="15"/>
      <c r="B28" s="5" t="s">
        <v>82</v>
      </c>
      <c r="C28" s="15"/>
      <c r="D28" s="23"/>
      <c r="E28" s="23"/>
      <c r="F28" s="23"/>
      <c r="G28" s="23"/>
      <c r="H28" s="15"/>
    </row>
    <row r="29" spans="1:8" ht="116.25" x14ac:dyDescent="0.25">
      <c r="A29" s="13">
        <v>120</v>
      </c>
      <c r="B29" s="4" t="s">
        <v>288</v>
      </c>
      <c r="C29" s="13">
        <v>30</v>
      </c>
      <c r="D29" s="22">
        <v>19</v>
      </c>
      <c r="E29" s="22">
        <v>30</v>
      </c>
      <c r="F29" s="22">
        <v>15</v>
      </c>
      <c r="G29" s="22">
        <v>30</v>
      </c>
      <c r="H29" s="13">
        <v>15</v>
      </c>
    </row>
    <row r="30" spans="1:8" ht="167.25" customHeight="1" x14ac:dyDescent="0.25">
      <c r="A30" s="15"/>
      <c r="B30" s="5" t="s">
        <v>289</v>
      </c>
      <c r="C30" s="15"/>
      <c r="D30" s="23"/>
      <c r="E30" s="23"/>
      <c r="F30" s="23"/>
      <c r="G30" s="23"/>
      <c r="H30" s="15"/>
    </row>
    <row r="31" spans="1:8" ht="215.25" customHeight="1" x14ac:dyDescent="0.25">
      <c r="A31" s="13">
        <v>135</v>
      </c>
      <c r="B31" s="4" t="s">
        <v>83</v>
      </c>
      <c r="C31" s="13">
        <v>38</v>
      </c>
      <c r="D31" s="22">
        <v>17</v>
      </c>
      <c r="E31" s="22">
        <v>38</v>
      </c>
      <c r="F31" s="22">
        <v>16</v>
      </c>
      <c r="G31" s="22">
        <v>38</v>
      </c>
      <c r="H31" s="13">
        <v>16</v>
      </c>
    </row>
    <row r="32" spans="1:8" ht="249" customHeight="1" x14ac:dyDescent="0.25">
      <c r="A32" s="15"/>
      <c r="B32" s="5" t="s">
        <v>84</v>
      </c>
      <c r="C32" s="15"/>
      <c r="D32" s="23"/>
      <c r="E32" s="23"/>
      <c r="F32" s="23"/>
      <c r="G32" s="23"/>
      <c r="H32" s="15"/>
    </row>
    <row r="33" spans="1:8" ht="151.5" customHeight="1" x14ac:dyDescent="0.25">
      <c r="A33" s="13">
        <v>140</v>
      </c>
      <c r="B33" s="4" t="s">
        <v>259</v>
      </c>
      <c r="C33" s="13">
        <v>24</v>
      </c>
      <c r="D33" s="22">
        <v>13</v>
      </c>
      <c r="E33" s="22">
        <v>24</v>
      </c>
      <c r="F33" s="22">
        <v>11</v>
      </c>
      <c r="G33" s="22">
        <v>24</v>
      </c>
      <c r="H33" s="13">
        <v>11</v>
      </c>
    </row>
    <row r="34" spans="1:8" ht="224.25" customHeight="1" x14ac:dyDescent="0.25">
      <c r="A34" s="15"/>
      <c r="B34" s="5" t="s">
        <v>276</v>
      </c>
      <c r="C34" s="15"/>
      <c r="D34" s="23"/>
      <c r="E34" s="23"/>
      <c r="F34" s="23"/>
      <c r="G34" s="23"/>
      <c r="H34" s="15"/>
    </row>
    <row r="35" spans="1:8" ht="77.25" customHeight="1" x14ac:dyDescent="0.25">
      <c r="A35" s="13">
        <v>146</v>
      </c>
      <c r="B35" s="4" t="s">
        <v>85</v>
      </c>
      <c r="C35" s="13">
        <v>4</v>
      </c>
      <c r="D35" s="22">
        <v>3</v>
      </c>
      <c r="E35" s="22">
        <v>4</v>
      </c>
      <c r="F35" s="22">
        <v>2</v>
      </c>
      <c r="G35" s="22">
        <v>4</v>
      </c>
      <c r="H35" s="13">
        <v>2</v>
      </c>
    </row>
    <row r="36" spans="1:8" ht="5.25" customHeight="1" x14ac:dyDescent="0.25">
      <c r="A36" s="15"/>
      <c r="B36" s="5"/>
      <c r="C36" s="15"/>
      <c r="D36" s="23"/>
      <c r="E36" s="23"/>
      <c r="F36" s="23"/>
      <c r="G36" s="23"/>
      <c r="H36" s="15"/>
    </row>
    <row r="37" spans="1:8" ht="227.25" customHeight="1" x14ac:dyDescent="0.25">
      <c r="A37" s="13">
        <v>149</v>
      </c>
      <c r="B37" s="4" t="s">
        <v>86</v>
      </c>
      <c r="C37" s="13">
        <v>32</v>
      </c>
      <c r="D37" s="22">
        <v>16</v>
      </c>
      <c r="E37" s="22">
        <v>32</v>
      </c>
      <c r="F37" s="22">
        <v>14</v>
      </c>
      <c r="G37" s="22">
        <v>32</v>
      </c>
      <c r="H37" s="13">
        <v>12</v>
      </c>
    </row>
    <row r="38" spans="1:8" ht="244.5" customHeight="1" x14ac:dyDescent="0.25">
      <c r="A38" s="15"/>
      <c r="B38" s="5" t="s">
        <v>87</v>
      </c>
      <c r="C38" s="15"/>
      <c r="D38" s="23"/>
      <c r="E38" s="23"/>
      <c r="F38" s="23"/>
      <c r="G38" s="23"/>
      <c r="H38" s="15"/>
    </row>
    <row r="39" spans="1:8" ht="137.25" customHeight="1" x14ac:dyDescent="0.25">
      <c r="A39" s="13">
        <v>161</v>
      </c>
      <c r="B39" s="4" t="s">
        <v>88</v>
      </c>
      <c r="C39" s="13">
        <v>12</v>
      </c>
      <c r="D39" s="22">
        <v>4</v>
      </c>
      <c r="E39" s="22">
        <v>12</v>
      </c>
      <c r="F39" s="22">
        <v>4</v>
      </c>
      <c r="G39" s="22">
        <v>12</v>
      </c>
      <c r="H39" s="13">
        <v>4</v>
      </c>
    </row>
    <row r="40" spans="1:8" ht="227.25" customHeight="1" x14ac:dyDescent="0.25">
      <c r="A40" s="15"/>
      <c r="B40" s="5" t="s">
        <v>89</v>
      </c>
      <c r="C40" s="15"/>
      <c r="D40" s="23"/>
      <c r="E40" s="23"/>
      <c r="F40" s="23"/>
      <c r="G40" s="23"/>
      <c r="H40" s="15"/>
    </row>
    <row r="41" spans="1:8" ht="217.5" customHeight="1" x14ac:dyDescent="0.25">
      <c r="A41" s="13">
        <v>170</v>
      </c>
      <c r="B41" s="4" t="s">
        <v>90</v>
      </c>
      <c r="C41" s="13">
        <v>28</v>
      </c>
      <c r="D41" s="22">
        <v>27</v>
      </c>
      <c r="E41" s="22">
        <v>28</v>
      </c>
      <c r="F41" s="22">
        <v>12</v>
      </c>
      <c r="G41" s="22">
        <v>28</v>
      </c>
      <c r="H41" s="13">
        <v>12</v>
      </c>
    </row>
    <row r="42" spans="1:8" ht="207" customHeight="1" x14ac:dyDescent="0.25">
      <c r="A42" s="15"/>
      <c r="B42" s="5" t="s">
        <v>91</v>
      </c>
      <c r="C42" s="15"/>
      <c r="D42" s="23"/>
      <c r="E42" s="23"/>
      <c r="F42" s="23"/>
      <c r="G42" s="23"/>
      <c r="H42" s="15"/>
    </row>
    <row r="43" spans="1:8" ht="35.25" customHeight="1" x14ac:dyDescent="0.25">
      <c r="A43" s="13">
        <v>177</v>
      </c>
      <c r="B43" s="4" t="s">
        <v>9</v>
      </c>
      <c r="C43" s="13">
        <v>2</v>
      </c>
      <c r="D43" s="22">
        <v>1</v>
      </c>
      <c r="E43" s="22">
        <v>2</v>
      </c>
      <c r="F43" s="22">
        <v>1</v>
      </c>
      <c r="G43" s="22">
        <v>2</v>
      </c>
      <c r="H43" s="13">
        <v>1</v>
      </c>
    </row>
    <row r="44" spans="1:8" ht="107.25" customHeight="1" x14ac:dyDescent="0.25">
      <c r="A44" s="15"/>
      <c r="B44" s="5" t="s">
        <v>92</v>
      </c>
      <c r="C44" s="15"/>
      <c r="D44" s="23"/>
      <c r="E44" s="23"/>
      <c r="F44" s="23"/>
      <c r="G44" s="23"/>
      <c r="H44" s="15"/>
    </row>
    <row r="45" spans="1:8" ht="95.25" customHeight="1" x14ac:dyDescent="0.25">
      <c r="A45" s="13">
        <v>179</v>
      </c>
      <c r="B45" s="4" t="s">
        <v>93</v>
      </c>
      <c r="C45" s="13">
        <v>3</v>
      </c>
      <c r="D45" s="22">
        <v>1</v>
      </c>
      <c r="E45" s="22">
        <v>3</v>
      </c>
      <c r="F45" s="22">
        <v>1</v>
      </c>
      <c r="G45" s="22">
        <v>3</v>
      </c>
      <c r="H45" s="13">
        <v>1</v>
      </c>
    </row>
    <row r="46" spans="1:8" ht="3.75" customHeight="1" x14ac:dyDescent="0.25">
      <c r="A46" s="15"/>
      <c r="B46" s="5"/>
      <c r="C46" s="15"/>
      <c r="D46" s="23"/>
      <c r="E46" s="23"/>
      <c r="F46" s="23"/>
      <c r="G46" s="23"/>
      <c r="H46" s="15"/>
    </row>
    <row r="47" spans="1:8" ht="125.25" customHeight="1" x14ac:dyDescent="0.25">
      <c r="A47" s="13">
        <v>184</v>
      </c>
      <c r="B47" s="4" t="s">
        <v>260</v>
      </c>
      <c r="C47" s="13">
        <v>11</v>
      </c>
      <c r="D47" s="22">
        <v>3</v>
      </c>
      <c r="E47" s="22">
        <v>11</v>
      </c>
      <c r="F47" s="22">
        <v>3</v>
      </c>
      <c r="G47" s="22">
        <v>11</v>
      </c>
      <c r="H47" s="13">
        <v>3</v>
      </c>
    </row>
    <row r="48" spans="1:8" ht="96" customHeight="1" x14ac:dyDescent="0.25">
      <c r="A48" s="15"/>
      <c r="B48" s="5" t="s">
        <v>261</v>
      </c>
      <c r="C48" s="15"/>
      <c r="D48" s="23"/>
      <c r="E48" s="23"/>
      <c r="F48" s="23"/>
      <c r="G48" s="23"/>
      <c r="H48" s="15"/>
    </row>
    <row r="49" spans="1:8" ht="143.25" customHeight="1" x14ac:dyDescent="0.25">
      <c r="A49" s="13">
        <v>192</v>
      </c>
      <c r="B49" s="4" t="s">
        <v>94</v>
      </c>
      <c r="C49" s="13">
        <v>20</v>
      </c>
      <c r="D49" s="22">
        <v>13</v>
      </c>
      <c r="E49" s="22">
        <v>20</v>
      </c>
      <c r="F49" s="22">
        <v>13</v>
      </c>
      <c r="G49" s="22">
        <v>20</v>
      </c>
      <c r="H49" s="13">
        <v>12</v>
      </c>
    </row>
    <row r="50" spans="1:8" ht="98.25" customHeight="1" x14ac:dyDescent="0.25">
      <c r="A50" s="15"/>
      <c r="B50" s="5" t="s">
        <v>95</v>
      </c>
      <c r="C50" s="15"/>
      <c r="D50" s="23"/>
      <c r="E50" s="23"/>
      <c r="F50" s="23"/>
      <c r="G50" s="23"/>
      <c r="H50" s="15"/>
    </row>
    <row r="51" spans="1:8" ht="56.25" customHeight="1" x14ac:dyDescent="0.25">
      <c r="A51" s="13">
        <v>220</v>
      </c>
      <c r="B51" s="4" t="s">
        <v>96</v>
      </c>
      <c r="C51" s="13">
        <v>3</v>
      </c>
      <c r="D51" s="22">
        <v>1</v>
      </c>
      <c r="E51" s="22">
        <v>3</v>
      </c>
      <c r="F51" s="22">
        <v>1</v>
      </c>
      <c r="G51" s="22">
        <v>3</v>
      </c>
      <c r="H51" s="13">
        <v>1</v>
      </c>
    </row>
    <row r="52" spans="1:8" ht="78" customHeight="1" x14ac:dyDescent="0.25">
      <c r="A52" s="15"/>
      <c r="B52" s="5" t="s">
        <v>97</v>
      </c>
      <c r="C52" s="15"/>
      <c r="D52" s="23"/>
      <c r="E52" s="23"/>
      <c r="F52" s="23"/>
      <c r="G52" s="23"/>
      <c r="H52" s="15"/>
    </row>
    <row r="53" spans="1:8" ht="24.75" customHeight="1" x14ac:dyDescent="0.25">
      <c r="A53" s="11"/>
      <c r="B53" s="3"/>
      <c r="C53" s="12">
        <f>C51+C49+C47+C45+C43+C41+C39+C37+C35+C33+C31+C29+C27+C25+C23+C21+C19+C17+C15+C13+C11+C9</f>
        <v>403</v>
      </c>
      <c r="D53" s="12">
        <f t="shared" ref="D53:H53" si="0">D51+D49+D47+D45+D43+D41+D39+D37+D35+D33+D31+D29+D27+D25+D23+D21+D19+D17+D15+D13+D11+D9</f>
        <v>225</v>
      </c>
      <c r="E53" s="12">
        <f t="shared" si="0"/>
        <v>403</v>
      </c>
      <c r="F53" s="12">
        <f t="shared" si="0"/>
        <v>183</v>
      </c>
      <c r="G53" s="12">
        <f t="shared" si="0"/>
        <v>403</v>
      </c>
      <c r="H53" s="12">
        <f t="shared" si="0"/>
        <v>176</v>
      </c>
    </row>
    <row r="54" spans="1:8" ht="28.5" customHeight="1" x14ac:dyDescent="0.25">
      <c r="A54" s="19" t="s">
        <v>98</v>
      </c>
      <c r="B54" s="20"/>
      <c r="C54" s="20"/>
      <c r="D54" s="20"/>
      <c r="E54" s="20"/>
      <c r="F54" s="20"/>
      <c r="G54" s="20"/>
      <c r="H54" s="21"/>
    </row>
    <row r="55" spans="1:8" ht="121.5" customHeight="1" x14ac:dyDescent="0.25">
      <c r="A55" s="13">
        <v>2</v>
      </c>
      <c r="B55" s="6" t="s">
        <v>99</v>
      </c>
      <c r="C55" s="13">
        <v>32</v>
      </c>
      <c r="D55" s="22">
        <v>28</v>
      </c>
      <c r="E55" s="22">
        <v>32</v>
      </c>
      <c r="F55" s="22">
        <v>15</v>
      </c>
      <c r="G55" s="22">
        <v>32</v>
      </c>
      <c r="H55" s="13">
        <v>15</v>
      </c>
    </row>
    <row r="56" spans="1:8" ht="168.75" customHeight="1" x14ac:dyDescent="0.25">
      <c r="A56" s="15"/>
      <c r="B56" s="5" t="s">
        <v>100</v>
      </c>
      <c r="C56" s="15"/>
      <c r="D56" s="23"/>
      <c r="E56" s="23"/>
      <c r="F56" s="23"/>
      <c r="G56" s="23"/>
      <c r="H56" s="15"/>
    </row>
    <row r="57" spans="1:8" ht="136.5" customHeight="1" x14ac:dyDescent="0.25">
      <c r="A57" s="13">
        <v>6</v>
      </c>
      <c r="B57" s="4" t="s">
        <v>101</v>
      </c>
      <c r="C57" s="13">
        <v>24</v>
      </c>
      <c r="D57" s="22">
        <v>23</v>
      </c>
      <c r="E57" s="22">
        <v>24</v>
      </c>
      <c r="F57" s="22">
        <v>15</v>
      </c>
      <c r="G57" s="22">
        <v>24</v>
      </c>
      <c r="H57" s="13">
        <v>14</v>
      </c>
    </row>
    <row r="58" spans="1:8" ht="140.25" customHeight="1" x14ac:dyDescent="0.25">
      <c r="A58" s="15"/>
      <c r="B58" s="5" t="s">
        <v>102</v>
      </c>
      <c r="C58" s="15"/>
      <c r="D58" s="23"/>
      <c r="E58" s="23"/>
      <c r="F58" s="23"/>
      <c r="G58" s="23"/>
      <c r="H58" s="15"/>
    </row>
    <row r="59" spans="1:8" ht="187.5" customHeight="1" x14ac:dyDescent="0.25">
      <c r="A59" s="13">
        <v>15</v>
      </c>
      <c r="B59" s="4" t="s">
        <v>290</v>
      </c>
      <c r="C59" s="13">
        <v>9</v>
      </c>
      <c r="D59" s="22">
        <v>7</v>
      </c>
      <c r="E59" s="22">
        <v>9</v>
      </c>
      <c r="F59" s="22">
        <v>6</v>
      </c>
      <c r="G59" s="22">
        <v>9</v>
      </c>
      <c r="H59" s="13">
        <v>6</v>
      </c>
    </row>
    <row r="60" spans="1:8" ht="25.5" customHeight="1" x14ac:dyDescent="0.25">
      <c r="A60" s="15"/>
      <c r="B60" s="5"/>
      <c r="C60" s="15"/>
      <c r="D60" s="23"/>
      <c r="E60" s="23"/>
      <c r="F60" s="23"/>
      <c r="G60" s="23"/>
      <c r="H60" s="15"/>
    </row>
    <row r="61" spans="1:8" ht="261.75" customHeight="1" x14ac:dyDescent="0.25">
      <c r="A61" s="13">
        <v>35</v>
      </c>
      <c r="B61" s="4" t="s">
        <v>262</v>
      </c>
      <c r="C61" s="13">
        <v>23</v>
      </c>
      <c r="D61" s="22">
        <v>18</v>
      </c>
      <c r="E61" s="22">
        <v>23</v>
      </c>
      <c r="F61" s="22">
        <v>12</v>
      </c>
      <c r="G61" s="22">
        <v>23</v>
      </c>
      <c r="H61" s="13">
        <v>12</v>
      </c>
    </row>
    <row r="62" spans="1:8" ht="222" customHeight="1" x14ac:dyDescent="0.25">
      <c r="A62" s="15"/>
      <c r="B62" s="5" t="s">
        <v>263</v>
      </c>
      <c r="C62" s="15"/>
      <c r="D62" s="23"/>
      <c r="E62" s="23"/>
      <c r="F62" s="23"/>
      <c r="G62" s="23"/>
      <c r="H62" s="15"/>
    </row>
    <row r="63" spans="1:8" ht="229.5" customHeight="1" x14ac:dyDescent="0.25">
      <c r="A63" s="13">
        <v>40</v>
      </c>
      <c r="B63" s="4" t="s">
        <v>264</v>
      </c>
      <c r="C63" s="13">
        <v>20</v>
      </c>
      <c r="D63" s="22">
        <v>13</v>
      </c>
      <c r="E63" s="22">
        <v>20</v>
      </c>
      <c r="F63" s="22">
        <v>12</v>
      </c>
      <c r="G63" s="22">
        <v>20</v>
      </c>
      <c r="H63" s="13">
        <v>12</v>
      </c>
    </row>
    <row r="64" spans="1:8" ht="204" customHeight="1" x14ac:dyDescent="0.25">
      <c r="A64" s="15"/>
      <c r="B64" s="5" t="s">
        <v>265</v>
      </c>
      <c r="C64" s="15"/>
      <c r="D64" s="23"/>
      <c r="E64" s="23"/>
      <c r="F64" s="23"/>
      <c r="G64" s="23"/>
      <c r="H64" s="15"/>
    </row>
    <row r="65" spans="1:8" ht="225" customHeight="1" x14ac:dyDescent="0.25">
      <c r="A65" s="13">
        <v>41</v>
      </c>
      <c r="B65" s="4" t="s">
        <v>257</v>
      </c>
      <c r="C65" s="13">
        <v>25</v>
      </c>
      <c r="D65" s="22">
        <v>18</v>
      </c>
      <c r="E65" s="22">
        <v>25</v>
      </c>
      <c r="F65" s="22">
        <v>14</v>
      </c>
      <c r="G65" s="22">
        <v>25</v>
      </c>
      <c r="H65" s="13">
        <v>12</v>
      </c>
    </row>
    <row r="66" spans="1:8" ht="165.75" customHeight="1" x14ac:dyDescent="0.25">
      <c r="A66" s="15"/>
      <c r="B66" s="5" t="s">
        <v>103</v>
      </c>
      <c r="C66" s="15"/>
      <c r="D66" s="23"/>
      <c r="E66" s="23"/>
      <c r="F66" s="23"/>
      <c r="G66" s="23"/>
      <c r="H66" s="15"/>
    </row>
    <row r="67" spans="1:8" ht="219.75" customHeight="1" x14ac:dyDescent="0.25">
      <c r="A67" s="13">
        <v>49</v>
      </c>
      <c r="B67" s="4" t="s">
        <v>104</v>
      </c>
      <c r="C67" s="13">
        <v>23</v>
      </c>
      <c r="D67" s="22">
        <v>17</v>
      </c>
      <c r="E67" s="22">
        <v>23</v>
      </c>
      <c r="F67" s="22">
        <v>16</v>
      </c>
      <c r="G67" s="22">
        <v>23</v>
      </c>
      <c r="H67" s="13">
        <v>15</v>
      </c>
    </row>
    <row r="68" spans="1:8" ht="226.5" customHeight="1" x14ac:dyDescent="0.25">
      <c r="A68" s="15"/>
      <c r="B68" s="5" t="s">
        <v>105</v>
      </c>
      <c r="C68" s="15"/>
      <c r="D68" s="23"/>
      <c r="E68" s="23"/>
      <c r="F68" s="23"/>
      <c r="G68" s="23"/>
      <c r="H68" s="15"/>
    </row>
    <row r="69" spans="1:8" ht="165" customHeight="1" x14ac:dyDescent="0.25">
      <c r="A69" s="13">
        <v>73</v>
      </c>
      <c r="B69" s="4" t="s">
        <v>291</v>
      </c>
      <c r="C69" s="13">
        <v>22</v>
      </c>
      <c r="D69" s="22">
        <v>16</v>
      </c>
      <c r="E69" s="22">
        <v>22</v>
      </c>
      <c r="F69" s="22">
        <v>10</v>
      </c>
      <c r="G69" s="22">
        <v>22</v>
      </c>
      <c r="H69" s="13">
        <v>10</v>
      </c>
    </row>
    <row r="70" spans="1:8" ht="219" customHeight="1" x14ac:dyDescent="0.25">
      <c r="A70" s="15"/>
      <c r="B70" s="5" t="s">
        <v>292</v>
      </c>
      <c r="C70" s="15"/>
      <c r="D70" s="23"/>
      <c r="E70" s="23"/>
      <c r="F70" s="23"/>
      <c r="G70" s="23"/>
      <c r="H70" s="15"/>
    </row>
    <row r="71" spans="1:8" ht="216.75" customHeight="1" x14ac:dyDescent="0.25">
      <c r="A71" s="13">
        <v>85</v>
      </c>
      <c r="B71" s="4" t="s">
        <v>106</v>
      </c>
      <c r="C71" s="13">
        <v>8</v>
      </c>
      <c r="D71" s="22">
        <v>1</v>
      </c>
      <c r="E71" s="22">
        <v>8</v>
      </c>
      <c r="F71" s="22">
        <v>1</v>
      </c>
      <c r="G71" s="22">
        <v>8</v>
      </c>
      <c r="H71" s="13">
        <v>1</v>
      </c>
    </row>
    <row r="72" spans="1:8" ht="156" customHeight="1" x14ac:dyDescent="0.25">
      <c r="A72" s="15"/>
      <c r="B72" s="5" t="s">
        <v>107</v>
      </c>
      <c r="C72" s="15"/>
      <c r="D72" s="23"/>
      <c r="E72" s="23"/>
      <c r="F72" s="23"/>
      <c r="G72" s="23"/>
      <c r="H72" s="15"/>
    </row>
    <row r="73" spans="1:8" ht="51.75" x14ac:dyDescent="0.25">
      <c r="A73" s="13">
        <v>90</v>
      </c>
      <c r="B73" s="4" t="s">
        <v>108</v>
      </c>
      <c r="C73" s="13">
        <v>4</v>
      </c>
      <c r="D73" s="22">
        <v>3</v>
      </c>
      <c r="E73" s="22">
        <v>4</v>
      </c>
      <c r="F73" s="22">
        <v>3</v>
      </c>
      <c r="G73" s="22">
        <v>4</v>
      </c>
      <c r="H73" s="13">
        <v>3</v>
      </c>
    </row>
    <row r="74" spans="1:8" ht="77.25" customHeight="1" x14ac:dyDescent="0.25">
      <c r="A74" s="15"/>
      <c r="B74" s="5" t="s">
        <v>109</v>
      </c>
      <c r="C74" s="15"/>
      <c r="D74" s="23"/>
      <c r="E74" s="23"/>
      <c r="F74" s="23"/>
      <c r="G74" s="23"/>
      <c r="H74" s="15"/>
    </row>
    <row r="75" spans="1:8" ht="126" customHeight="1" x14ac:dyDescent="0.25">
      <c r="A75" s="13">
        <v>126</v>
      </c>
      <c r="B75" s="4" t="s">
        <v>266</v>
      </c>
      <c r="C75" s="13">
        <v>20</v>
      </c>
      <c r="D75" s="22">
        <v>17</v>
      </c>
      <c r="E75" s="22">
        <v>20</v>
      </c>
      <c r="F75" s="22">
        <v>13</v>
      </c>
      <c r="G75" s="22">
        <v>20</v>
      </c>
      <c r="H75" s="13">
        <v>12</v>
      </c>
    </row>
    <row r="76" spans="1:8" ht="105.75" customHeight="1" x14ac:dyDescent="0.25">
      <c r="A76" s="15"/>
      <c r="B76" s="5" t="s">
        <v>267</v>
      </c>
      <c r="C76" s="15"/>
      <c r="D76" s="23"/>
      <c r="E76" s="23"/>
      <c r="F76" s="23"/>
      <c r="G76" s="23"/>
      <c r="H76" s="15"/>
    </row>
    <row r="77" spans="1:8" ht="118.5" x14ac:dyDescent="0.25">
      <c r="A77" s="13">
        <v>137</v>
      </c>
      <c r="B77" s="4" t="s">
        <v>293</v>
      </c>
      <c r="C77" s="13">
        <v>17</v>
      </c>
      <c r="D77" s="22">
        <v>14</v>
      </c>
      <c r="E77" s="22">
        <v>17</v>
      </c>
      <c r="F77" s="22">
        <v>10</v>
      </c>
      <c r="G77" s="22">
        <v>17</v>
      </c>
      <c r="H77" s="13">
        <v>10</v>
      </c>
    </row>
    <row r="78" spans="1:8" ht="118.5" x14ac:dyDescent="0.25">
      <c r="A78" s="15"/>
      <c r="B78" s="5" t="s">
        <v>110</v>
      </c>
      <c r="C78" s="15"/>
      <c r="D78" s="23"/>
      <c r="E78" s="23"/>
      <c r="F78" s="23"/>
      <c r="G78" s="23"/>
      <c r="H78" s="15"/>
    </row>
    <row r="79" spans="1:8" ht="144.75" customHeight="1" x14ac:dyDescent="0.25">
      <c r="A79" s="13">
        <v>176</v>
      </c>
      <c r="B79" s="4" t="s">
        <v>111</v>
      </c>
      <c r="C79" s="13">
        <v>16</v>
      </c>
      <c r="D79" s="22">
        <v>12</v>
      </c>
      <c r="E79" s="22">
        <v>16</v>
      </c>
      <c r="F79" s="22">
        <v>8</v>
      </c>
      <c r="G79" s="22">
        <v>16</v>
      </c>
      <c r="H79" s="13">
        <v>8</v>
      </c>
    </row>
    <row r="80" spans="1:8" ht="108.75" customHeight="1" x14ac:dyDescent="0.25">
      <c r="A80" s="15"/>
      <c r="B80" s="5" t="s">
        <v>112</v>
      </c>
      <c r="C80" s="15"/>
      <c r="D80" s="23"/>
      <c r="E80" s="23"/>
      <c r="F80" s="23"/>
      <c r="G80" s="23"/>
      <c r="H80" s="15"/>
    </row>
    <row r="81" spans="1:8" ht="180.75" customHeight="1" x14ac:dyDescent="0.25">
      <c r="A81" s="13">
        <v>202</v>
      </c>
      <c r="B81" s="4" t="s">
        <v>113</v>
      </c>
      <c r="C81" s="13">
        <v>20</v>
      </c>
      <c r="D81" s="22">
        <v>16</v>
      </c>
      <c r="E81" s="22">
        <v>20</v>
      </c>
      <c r="F81" s="22">
        <v>14</v>
      </c>
      <c r="G81" s="22">
        <v>20</v>
      </c>
      <c r="H81" s="13">
        <v>12</v>
      </c>
    </row>
    <row r="82" spans="1:8" ht="121.5" customHeight="1" x14ac:dyDescent="0.25">
      <c r="A82" s="15"/>
      <c r="B82" s="5" t="s">
        <v>114</v>
      </c>
      <c r="C82" s="15"/>
      <c r="D82" s="23"/>
      <c r="E82" s="23"/>
      <c r="F82" s="23"/>
      <c r="G82" s="23"/>
      <c r="H82" s="15"/>
    </row>
    <row r="83" spans="1:8" ht="63.75" customHeight="1" x14ac:dyDescent="0.25">
      <c r="A83" s="13">
        <v>218</v>
      </c>
      <c r="B83" s="4" t="s">
        <v>294</v>
      </c>
      <c r="C83" s="13">
        <v>5</v>
      </c>
      <c r="D83" s="22">
        <v>1</v>
      </c>
      <c r="E83" s="22">
        <v>5</v>
      </c>
      <c r="F83" s="22">
        <v>1</v>
      </c>
      <c r="G83" s="22">
        <v>5</v>
      </c>
      <c r="H83" s="13">
        <v>1</v>
      </c>
    </row>
    <row r="84" spans="1:8" ht="93" customHeight="1" x14ac:dyDescent="0.25">
      <c r="A84" s="15"/>
      <c r="B84" s="5" t="s">
        <v>295</v>
      </c>
      <c r="C84" s="15"/>
      <c r="D84" s="23"/>
      <c r="E84" s="23"/>
      <c r="F84" s="23"/>
      <c r="G84" s="23"/>
      <c r="H84" s="15"/>
    </row>
    <row r="85" spans="1:8" ht="21" customHeight="1" x14ac:dyDescent="0.25">
      <c r="A85" s="11"/>
      <c r="B85" s="3"/>
      <c r="C85" s="12">
        <f>C83+C81+C79+C77+C75+C73+C71+C69+C67+C65+C63+C61+C59+C57+C55</f>
        <v>268</v>
      </c>
      <c r="D85" s="12">
        <f t="shared" ref="D85:H85" si="1">D83+D81+D79+D77+D75+D73+D71+D69+D67+D65+D63+D61+D59+D57+D55</f>
        <v>204</v>
      </c>
      <c r="E85" s="12">
        <f t="shared" si="1"/>
        <v>268</v>
      </c>
      <c r="F85" s="12">
        <f t="shared" si="1"/>
        <v>150</v>
      </c>
      <c r="G85" s="12">
        <f t="shared" si="1"/>
        <v>268</v>
      </c>
      <c r="H85" s="12">
        <f t="shared" si="1"/>
        <v>143</v>
      </c>
    </row>
    <row r="86" spans="1:8" ht="33" customHeight="1" x14ac:dyDescent="0.25">
      <c r="A86" s="19" t="s">
        <v>115</v>
      </c>
      <c r="B86" s="20"/>
      <c r="C86" s="20"/>
      <c r="D86" s="20"/>
      <c r="E86" s="20"/>
      <c r="F86" s="20"/>
      <c r="G86" s="20"/>
      <c r="H86" s="21"/>
    </row>
    <row r="87" spans="1:8" ht="76.5" customHeight="1" x14ac:dyDescent="0.25">
      <c r="A87" s="13">
        <v>7</v>
      </c>
      <c r="B87" s="4" t="s">
        <v>116</v>
      </c>
      <c r="C87" s="13">
        <v>7</v>
      </c>
      <c r="D87" s="22">
        <v>5</v>
      </c>
      <c r="E87" s="22">
        <v>7</v>
      </c>
      <c r="F87" s="22">
        <v>4</v>
      </c>
      <c r="G87" s="22">
        <v>7</v>
      </c>
      <c r="H87" s="13">
        <v>4</v>
      </c>
    </row>
    <row r="88" spans="1:8" ht="17.25" customHeight="1" x14ac:dyDescent="0.25">
      <c r="A88" s="15"/>
      <c r="B88" s="5" t="s">
        <v>10</v>
      </c>
      <c r="C88" s="15"/>
      <c r="D88" s="23"/>
      <c r="E88" s="23"/>
      <c r="F88" s="23"/>
      <c r="G88" s="23"/>
      <c r="H88" s="15"/>
    </row>
    <row r="89" spans="1:8" ht="186.75" customHeight="1" x14ac:dyDescent="0.25">
      <c r="A89" s="13">
        <v>16</v>
      </c>
      <c r="B89" s="4" t="s">
        <v>117</v>
      </c>
      <c r="C89" s="13">
        <v>3</v>
      </c>
      <c r="D89" s="22">
        <v>2</v>
      </c>
      <c r="E89" s="22">
        <v>3</v>
      </c>
      <c r="F89" s="22">
        <v>2</v>
      </c>
      <c r="G89" s="22">
        <v>3</v>
      </c>
      <c r="H89" s="13">
        <v>2</v>
      </c>
    </row>
    <row r="90" spans="1:8" ht="11.25" customHeight="1" x14ac:dyDescent="0.25">
      <c r="A90" s="15"/>
      <c r="B90" s="5"/>
      <c r="C90" s="15"/>
      <c r="D90" s="23"/>
      <c r="E90" s="23"/>
      <c r="F90" s="23"/>
      <c r="G90" s="23"/>
      <c r="H90" s="15"/>
    </row>
    <row r="91" spans="1:8" ht="102" customHeight="1" x14ac:dyDescent="0.25">
      <c r="A91" s="13">
        <v>22</v>
      </c>
      <c r="B91" s="4" t="s">
        <v>118</v>
      </c>
      <c r="C91" s="13">
        <v>3</v>
      </c>
      <c r="D91" s="22">
        <v>1</v>
      </c>
      <c r="E91" s="22">
        <v>3</v>
      </c>
      <c r="F91" s="22">
        <v>1</v>
      </c>
      <c r="G91" s="22">
        <v>3</v>
      </c>
      <c r="H91" s="13">
        <v>1</v>
      </c>
    </row>
    <row r="92" spans="1:8" ht="90" customHeight="1" x14ac:dyDescent="0.25">
      <c r="A92" s="15"/>
      <c r="B92" s="5" t="s">
        <v>119</v>
      </c>
      <c r="C92" s="15"/>
      <c r="D92" s="23"/>
      <c r="E92" s="23"/>
      <c r="F92" s="23"/>
      <c r="G92" s="23"/>
      <c r="H92" s="15"/>
    </row>
    <row r="93" spans="1:8" ht="105.75" customHeight="1" x14ac:dyDescent="0.25">
      <c r="A93" s="13">
        <v>25</v>
      </c>
      <c r="B93" s="4" t="s">
        <v>120</v>
      </c>
      <c r="C93" s="13">
        <v>2</v>
      </c>
      <c r="D93" s="22">
        <v>1</v>
      </c>
      <c r="E93" s="22">
        <v>2</v>
      </c>
      <c r="F93" s="22">
        <v>1</v>
      </c>
      <c r="G93" s="22">
        <v>2</v>
      </c>
      <c r="H93" s="13">
        <v>1</v>
      </c>
    </row>
    <row r="94" spans="1:8" ht="106.5" customHeight="1" x14ac:dyDescent="0.25">
      <c r="A94" s="15"/>
      <c r="B94" s="5" t="s">
        <v>121</v>
      </c>
      <c r="C94" s="15"/>
      <c r="D94" s="23"/>
      <c r="E94" s="23"/>
      <c r="F94" s="23"/>
      <c r="G94" s="23"/>
      <c r="H94" s="15"/>
    </row>
    <row r="95" spans="1:8" ht="51" x14ac:dyDescent="0.25">
      <c r="A95" s="13">
        <v>26</v>
      </c>
      <c r="B95" s="4" t="s">
        <v>11</v>
      </c>
      <c r="C95" s="13">
        <v>15</v>
      </c>
      <c r="D95" s="22">
        <v>9</v>
      </c>
      <c r="E95" s="22">
        <v>15</v>
      </c>
      <c r="F95" s="22">
        <v>7</v>
      </c>
      <c r="G95" s="22">
        <v>15</v>
      </c>
      <c r="H95" s="13">
        <v>7</v>
      </c>
    </row>
    <row r="96" spans="1:8" ht="65.25" customHeight="1" x14ac:dyDescent="0.25">
      <c r="A96" s="15"/>
      <c r="B96" s="5" t="s">
        <v>122</v>
      </c>
      <c r="C96" s="15"/>
      <c r="D96" s="23"/>
      <c r="E96" s="23"/>
      <c r="F96" s="23"/>
      <c r="G96" s="23"/>
      <c r="H96" s="15"/>
    </row>
    <row r="97" spans="1:8" ht="158.25" customHeight="1" x14ac:dyDescent="0.25">
      <c r="A97" s="13">
        <v>34</v>
      </c>
      <c r="B97" s="4" t="s">
        <v>123</v>
      </c>
      <c r="C97" s="13">
        <v>27</v>
      </c>
      <c r="D97" s="22">
        <v>19</v>
      </c>
      <c r="E97" s="22">
        <v>27</v>
      </c>
      <c r="F97" s="22">
        <v>14</v>
      </c>
      <c r="G97" s="22">
        <v>27</v>
      </c>
      <c r="H97" s="13">
        <v>14</v>
      </c>
    </row>
    <row r="98" spans="1:8" ht="106.5" customHeight="1" x14ac:dyDescent="0.25">
      <c r="A98" s="15"/>
      <c r="B98" s="5" t="s">
        <v>124</v>
      </c>
      <c r="C98" s="15"/>
      <c r="D98" s="23"/>
      <c r="E98" s="23"/>
      <c r="F98" s="23"/>
      <c r="G98" s="23"/>
      <c r="H98" s="15"/>
    </row>
    <row r="99" spans="1:8" ht="56.25" customHeight="1" x14ac:dyDescent="0.25">
      <c r="A99" s="13">
        <v>36</v>
      </c>
      <c r="B99" s="4" t="s">
        <v>125</v>
      </c>
      <c r="C99" s="13">
        <v>5</v>
      </c>
      <c r="D99" s="22">
        <v>3</v>
      </c>
      <c r="E99" s="22">
        <v>5</v>
      </c>
      <c r="F99" s="22">
        <v>3</v>
      </c>
      <c r="G99" s="22">
        <v>5</v>
      </c>
      <c r="H99" s="13">
        <v>3</v>
      </c>
    </row>
    <row r="100" spans="1:8" ht="70.5" customHeight="1" x14ac:dyDescent="0.25">
      <c r="A100" s="15"/>
      <c r="B100" s="5" t="s">
        <v>12</v>
      </c>
      <c r="C100" s="15"/>
      <c r="D100" s="23"/>
      <c r="E100" s="23"/>
      <c r="F100" s="23"/>
      <c r="G100" s="23"/>
      <c r="H100" s="15"/>
    </row>
    <row r="101" spans="1:8" ht="63" customHeight="1" x14ac:dyDescent="0.25">
      <c r="A101" s="13">
        <v>38</v>
      </c>
      <c r="B101" s="4" t="s">
        <v>126</v>
      </c>
      <c r="C101" s="13">
        <v>4</v>
      </c>
      <c r="D101" s="22">
        <v>2</v>
      </c>
      <c r="E101" s="22">
        <v>4</v>
      </c>
      <c r="F101" s="22">
        <v>2</v>
      </c>
      <c r="G101" s="22">
        <v>4</v>
      </c>
      <c r="H101" s="13">
        <v>2</v>
      </c>
    </row>
    <row r="102" spans="1:8" ht="51.75" x14ac:dyDescent="0.25">
      <c r="A102" s="15"/>
      <c r="B102" s="5" t="s">
        <v>127</v>
      </c>
      <c r="C102" s="15"/>
      <c r="D102" s="23"/>
      <c r="E102" s="23"/>
      <c r="F102" s="23"/>
      <c r="G102" s="23"/>
      <c r="H102" s="15"/>
    </row>
    <row r="103" spans="1:8" ht="78.75" customHeight="1" x14ac:dyDescent="0.25">
      <c r="A103" s="13">
        <v>42</v>
      </c>
      <c r="B103" s="4" t="s">
        <v>128</v>
      </c>
      <c r="C103" s="13">
        <v>10</v>
      </c>
      <c r="D103" s="22">
        <v>8</v>
      </c>
      <c r="E103" s="22">
        <v>10</v>
      </c>
      <c r="F103" s="22">
        <v>4</v>
      </c>
      <c r="G103" s="22">
        <v>10</v>
      </c>
      <c r="H103" s="13">
        <v>4</v>
      </c>
    </row>
    <row r="104" spans="1:8" ht="17.25" customHeight="1" x14ac:dyDescent="0.25">
      <c r="A104" s="15"/>
      <c r="B104" s="5" t="s">
        <v>13</v>
      </c>
      <c r="C104" s="15"/>
      <c r="D104" s="23"/>
      <c r="E104" s="23"/>
      <c r="F104" s="23"/>
      <c r="G104" s="23"/>
      <c r="H104" s="15"/>
    </row>
    <row r="105" spans="1:8" ht="348" customHeight="1" x14ac:dyDescent="0.25">
      <c r="A105" s="13">
        <v>44</v>
      </c>
      <c r="B105" s="4" t="s">
        <v>296</v>
      </c>
      <c r="C105" s="13">
        <v>19</v>
      </c>
      <c r="D105" s="22">
        <v>12</v>
      </c>
      <c r="E105" s="22">
        <v>19</v>
      </c>
      <c r="F105" s="22">
        <v>9</v>
      </c>
      <c r="G105" s="22">
        <v>19</v>
      </c>
      <c r="H105" s="13">
        <v>9</v>
      </c>
    </row>
    <row r="106" spans="1:8" ht="48" customHeight="1" x14ac:dyDescent="0.25">
      <c r="A106" s="15"/>
      <c r="B106" s="5"/>
      <c r="C106" s="15"/>
      <c r="D106" s="23"/>
      <c r="E106" s="23"/>
      <c r="F106" s="23"/>
      <c r="G106" s="23"/>
      <c r="H106" s="15"/>
    </row>
    <row r="107" spans="1:8" ht="88.5" customHeight="1" x14ac:dyDescent="0.25">
      <c r="A107" s="13">
        <v>53</v>
      </c>
      <c r="B107" s="4" t="s">
        <v>129</v>
      </c>
      <c r="C107" s="13">
        <v>6</v>
      </c>
      <c r="D107" s="22">
        <v>3</v>
      </c>
      <c r="E107" s="22">
        <v>6</v>
      </c>
      <c r="F107" s="22">
        <v>3</v>
      </c>
      <c r="G107" s="22">
        <v>6</v>
      </c>
      <c r="H107" s="13">
        <v>3</v>
      </c>
    </row>
    <row r="108" spans="1:8" ht="163.5" customHeight="1" x14ac:dyDescent="0.25">
      <c r="A108" s="15"/>
      <c r="B108" s="5" t="s">
        <v>130</v>
      </c>
      <c r="C108" s="15"/>
      <c r="D108" s="23"/>
      <c r="E108" s="23"/>
      <c r="F108" s="23"/>
      <c r="G108" s="23"/>
      <c r="H108" s="15"/>
    </row>
    <row r="109" spans="1:8" ht="107.25" customHeight="1" x14ac:dyDescent="0.25">
      <c r="A109" s="13">
        <v>58</v>
      </c>
      <c r="B109" s="4" t="s">
        <v>131</v>
      </c>
      <c r="C109" s="13">
        <v>15</v>
      </c>
      <c r="D109" s="22">
        <v>7</v>
      </c>
      <c r="E109" s="22">
        <v>15</v>
      </c>
      <c r="F109" s="22">
        <v>6</v>
      </c>
      <c r="G109" s="22">
        <v>15</v>
      </c>
      <c r="H109" s="13">
        <v>6</v>
      </c>
    </row>
    <row r="110" spans="1:8" ht="121.5" customHeight="1" x14ac:dyDescent="0.25">
      <c r="A110" s="15"/>
      <c r="B110" s="5" t="s">
        <v>132</v>
      </c>
      <c r="C110" s="15"/>
      <c r="D110" s="23"/>
      <c r="E110" s="23"/>
      <c r="F110" s="23"/>
      <c r="G110" s="23"/>
      <c r="H110" s="15"/>
    </row>
    <row r="111" spans="1:8" ht="115.5" customHeight="1" x14ac:dyDescent="0.25">
      <c r="A111" s="13">
        <v>59</v>
      </c>
      <c r="B111" s="4" t="s">
        <v>133</v>
      </c>
      <c r="C111" s="13">
        <v>3</v>
      </c>
      <c r="D111" s="22">
        <v>1</v>
      </c>
      <c r="E111" s="22">
        <v>3</v>
      </c>
      <c r="F111" s="22">
        <v>1</v>
      </c>
      <c r="G111" s="22">
        <v>3</v>
      </c>
      <c r="H111" s="13">
        <v>1</v>
      </c>
    </row>
    <row r="112" spans="1:8" x14ac:dyDescent="0.25">
      <c r="A112" s="15"/>
      <c r="B112" s="5"/>
      <c r="C112" s="15"/>
      <c r="D112" s="23"/>
      <c r="E112" s="23"/>
      <c r="F112" s="23"/>
      <c r="G112" s="23"/>
      <c r="H112" s="15"/>
    </row>
    <row r="113" spans="1:8" ht="168.75" customHeight="1" x14ac:dyDescent="0.25">
      <c r="A113" s="13">
        <v>60</v>
      </c>
      <c r="B113" s="4" t="s">
        <v>134</v>
      </c>
      <c r="C113" s="13">
        <v>3</v>
      </c>
      <c r="D113" s="22">
        <v>1</v>
      </c>
      <c r="E113" s="22">
        <v>3</v>
      </c>
      <c r="F113" s="22">
        <v>1</v>
      </c>
      <c r="G113" s="22">
        <v>3</v>
      </c>
      <c r="H113" s="13">
        <v>1</v>
      </c>
    </row>
    <row r="114" spans="1:8" ht="140.25" customHeight="1" x14ac:dyDescent="0.25">
      <c r="A114" s="15"/>
      <c r="B114" s="5" t="s">
        <v>14</v>
      </c>
      <c r="C114" s="15"/>
      <c r="D114" s="23"/>
      <c r="E114" s="23"/>
      <c r="F114" s="23"/>
      <c r="G114" s="23"/>
      <c r="H114" s="15"/>
    </row>
    <row r="115" spans="1:8" ht="141" x14ac:dyDescent="0.25">
      <c r="A115" s="13">
        <v>62</v>
      </c>
      <c r="B115" s="4" t="s">
        <v>135</v>
      </c>
      <c r="C115" s="13">
        <v>21</v>
      </c>
      <c r="D115" s="22">
        <v>15</v>
      </c>
      <c r="E115" s="22">
        <v>21</v>
      </c>
      <c r="F115" s="22">
        <v>12</v>
      </c>
      <c r="G115" s="22">
        <v>21</v>
      </c>
      <c r="H115" s="13">
        <v>12</v>
      </c>
    </row>
    <row r="116" spans="1:8" ht="171" customHeight="1" x14ac:dyDescent="0.25">
      <c r="A116" s="15"/>
      <c r="B116" s="5" t="s">
        <v>277</v>
      </c>
      <c r="C116" s="15"/>
      <c r="D116" s="23"/>
      <c r="E116" s="23"/>
      <c r="F116" s="23"/>
      <c r="G116" s="23"/>
      <c r="H116" s="15"/>
    </row>
    <row r="117" spans="1:8" ht="92.25" customHeight="1" x14ac:dyDescent="0.25">
      <c r="A117" s="13">
        <v>66</v>
      </c>
      <c r="B117" s="4" t="s">
        <v>136</v>
      </c>
      <c r="C117" s="13">
        <v>14</v>
      </c>
      <c r="D117" s="22">
        <v>10</v>
      </c>
      <c r="E117" s="22">
        <v>14</v>
      </c>
      <c r="F117" s="22">
        <v>7</v>
      </c>
      <c r="G117" s="22">
        <v>14</v>
      </c>
      <c r="H117" s="13">
        <v>7</v>
      </c>
    </row>
    <row r="118" spans="1:8" ht="78.75" customHeight="1" x14ac:dyDescent="0.25">
      <c r="A118" s="15"/>
      <c r="B118" s="5" t="s">
        <v>137</v>
      </c>
      <c r="C118" s="15"/>
      <c r="D118" s="23"/>
      <c r="E118" s="23"/>
      <c r="F118" s="23"/>
      <c r="G118" s="23"/>
      <c r="H118" s="15"/>
    </row>
    <row r="119" spans="1:8" ht="241.5" customHeight="1" x14ac:dyDescent="0.25">
      <c r="A119" s="13">
        <v>67</v>
      </c>
      <c r="B119" s="4" t="s">
        <v>38</v>
      </c>
      <c r="C119" s="13">
        <v>9</v>
      </c>
      <c r="D119" s="22">
        <v>1</v>
      </c>
      <c r="E119" s="22">
        <v>9</v>
      </c>
      <c r="F119" s="22">
        <v>1</v>
      </c>
      <c r="G119" s="22">
        <v>9</v>
      </c>
      <c r="H119" s="13">
        <v>1</v>
      </c>
    </row>
    <row r="120" spans="1:8" ht="260.25" customHeight="1" x14ac:dyDescent="0.25">
      <c r="A120" s="15"/>
      <c r="B120" s="5" t="s">
        <v>39</v>
      </c>
      <c r="C120" s="15"/>
      <c r="D120" s="23"/>
      <c r="E120" s="23"/>
      <c r="F120" s="23"/>
      <c r="G120" s="23"/>
      <c r="H120" s="15"/>
    </row>
    <row r="121" spans="1:8" ht="102.75" customHeight="1" x14ac:dyDescent="0.25">
      <c r="A121" s="13">
        <v>68</v>
      </c>
      <c r="B121" s="4" t="s">
        <v>268</v>
      </c>
      <c r="C121" s="13">
        <v>22</v>
      </c>
      <c r="D121" s="22">
        <v>14</v>
      </c>
      <c r="E121" s="22">
        <v>22</v>
      </c>
      <c r="F121" s="22">
        <v>10</v>
      </c>
      <c r="G121" s="22">
        <v>22</v>
      </c>
      <c r="H121" s="13">
        <v>10</v>
      </c>
    </row>
    <row r="122" spans="1:8" ht="108.75" customHeight="1" x14ac:dyDescent="0.25">
      <c r="A122" s="15"/>
      <c r="B122" s="5" t="s">
        <v>269</v>
      </c>
      <c r="C122" s="15"/>
      <c r="D122" s="23"/>
      <c r="E122" s="23"/>
      <c r="F122" s="23"/>
      <c r="G122" s="23"/>
      <c r="H122" s="15"/>
    </row>
    <row r="123" spans="1:8" ht="66" customHeight="1" x14ac:dyDescent="0.25">
      <c r="A123" s="13">
        <v>75</v>
      </c>
      <c r="B123" s="4" t="s">
        <v>138</v>
      </c>
      <c r="C123" s="13">
        <v>18</v>
      </c>
      <c r="D123" s="22">
        <v>10</v>
      </c>
      <c r="E123" s="22">
        <v>18</v>
      </c>
      <c r="F123" s="22">
        <v>7</v>
      </c>
      <c r="G123" s="22">
        <v>18</v>
      </c>
      <c r="H123" s="13">
        <v>7</v>
      </c>
    </row>
    <row r="124" spans="1:8" ht="77.25" customHeight="1" x14ac:dyDescent="0.25">
      <c r="A124" s="15"/>
      <c r="B124" s="5" t="s">
        <v>139</v>
      </c>
      <c r="C124" s="15"/>
      <c r="D124" s="23"/>
      <c r="E124" s="23"/>
      <c r="F124" s="23"/>
      <c r="G124" s="23"/>
      <c r="H124" s="15"/>
    </row>
    <row r="125" spans="1:8" ht="91.5" customHeight="1" x14ac:dyDescent="0.25">
      <c r="A125" s="13">
        <v>80</v>
      </c>
      <c r="B125" s="4" t="s">
        <v>140</v>
      </c>
      <c r="C125" s="13">
        <v>4</v>
      </c>
      <c r="D125" s="22">
        <v>1</v>
      </c>
      <c r="E125" s="22">
        <v>4</v>
      </c>
      <c r="F125" s="22">
        <v>1</v>
      </c>
      <c r="G125" s="22">
        <v>4</v>
      </c>
      <c r="H125" s="13">
        <v>1</v>
      </c>
    </row>
    <row r="126" spans="1:8" ht="91.5" customHeight="1" x14ac:dyDescent="0.25">
      <c r="A126" s="15"/>
      <c r="B126" s="5" t="s">
        <v>141</v>
      </c>
      <c r="C126" s="15"/>
      <c r="D126" s="23"/>
      <c r="E126" s="23"/>
      <c r="F126" s="23"/>
      <c r="G126" s="23"/>
      <c r="H126" s="15"/>
    </row>
    <row r="127" spans="1:8" ht="126" customHeight="1" x14ac:dyDescent="0.25">
      <c r="A127" s="13">
        <v>81</v>
      </c>
      <c r="B127" s="4" t="s">
        <v>297</v>
      </c>
      <c r="C127" s="13">
        <v>7</v>
      </c>
      <c r="D127" s="22">
        <v>2</v>
      </c>
      <c r="E127" s="22">
        <v>7</v>
      </c>
      <c r="F127" s="22">
        <v>2</v>
      </c>
      <c r="G127" s="22">
        <v>7</v>
      </c>
      <c r="H127" s="13">
        <v>2</v>
      </c>
    </row>
    <row r="128" spans="1:8" ht="158.25" customHeight="1" x14ac:dyDescent="0.25">
      <c r="A128" s="15"/>
      <c r="B128" s="5" t="s">
        <v>298</v>
      </c>
      <c r="C128" s="15"/>
      <c r="D128" s="23"/>
      <c r="E128" s="23"/>
      <c r="F128" s="23"/>
      <c r="G128" s="23"/>
      <c r="H128" s="15"/>
    </row>
    <row r="129" spans="1:8" ht="90.75" customHeight="1" x14ac:dyDescent="0.25">
      <c r="A129" s="13">
        <v>101</v>
      </c>
      <c r="B129" s="4" t="s">
        <v>142</v>
      </c>
      <c r="C129" s="13">
        <v>12</v>
      </c>
      <c r="D129" s="22">
        <v>8</v>
      </c>
      <c r="E129" s="22">
        <v>12</v>
      </c>
      <c r="F129" s="22">
        <v>6</v>
      </c>
      <c r="G129" s="22">
        <v>12</v>
      </c>
      <c r="H129" s="13">
        <v>6</v>
      </c>
    </row>
    <row r="130" spans="1:8" ht="80.25" customHeight="1" x14ac:dyDescent="0.25">
      <c r="A130" s="15"/>
      <c r="B130" s="5" t="s">
        <v>143</v>
      </c>
      <c r="C130" s="15"/>
      <c r="D130" s="23"/>
      <c r="E130" s="23"/>
      <c r="F130" s="23"/>
      <c r="G130" s="23"/>
      <c r="H130" s="15"/>
    </row>
    <row r="131" spans="1:8" ht="137.25" customHeight="1" x14ac:dyDescent="0.25">
      <c r="A131" s="13">
        <v>102</v>
      </c>
      <c r="B131" s="4" t="s">
        <v>144</v>
      </c>
      <c r="C131" s="13">
        <v>18</v>
      </c>
      <c r="D131" s="22">
        <v>5</v>
      </c>
      <c r="E131" s="22">
        <v>18</v>
      </c>
      <c r="F131" s="22">
        <v>5</v>
      </c>
      <c r="G131" s="22">
        <v>18</v>
      </c>
      <c r="H131" s="13">
        <v>5</v>
      </c>
    </row>
    <row r="132" spans="1:8" ht="142.5" customHeight="1" x14ac:dyDescent="0.25">
      <c r="A132" s="15"/>
      <c r="B132" s="5" t="s">
        <v>145</v>
      </c>
      <c r="C132" s="15"/>
      <c r="D132" s="23"/>
      <c r="E132" s="23"/>
      <c r="F132" s="23"/>
      <c r="G132" s="23"/>
      <c r="H132" s="15"/>
    </row>
    <row r="133" spans="1:8" ht="117" customHeight="1" x14ac:dyDescent="0.25">
      <c r="A133" s="13">
        <v>108</v>
      </c>
      <c r="B133" s="4" t="s">
        <v>146</v>
      </c>
      <c r="C133" s="13">
        <v>22</v>
      </c>
      <c r="D133" s="22">
        <v>14</v>
      </c>
      <c r="E133" s="22">
        <v>22</v>
      </c>
      <c r="F133" s="22">
        <v>11</v>
      </c>
      <c r="G133" s="22">
        <v>22</v>
      </c>
      <c r="H133" s="13">
        <v>10</v>
      </c>
    </row>
    <row r="134" spans="1:8" ht="106.5" customHeight="1" x14ac:dyDescent="0.25">
      <c r="A134" s="15"/>
      <c r="B134" s="5" t="s">
        <v>147</v>
      </c>
      <c r="C134" s="15"/>
      <c r="D134" s="23"/>
      <c r="E134" s="23"/>
      <c r="F134" s="23"/>
      <c r="G134" s="23"/>
      <c r="H134" s="15"/>
    </row>
    <row r="135" spans="1:8" ht="102" x14ac:dyDescent="0.25">
      <c r="A135" s="13">
        <v>118</v>
      </c>
      <c r="B135" s="4" t="s">
        <v>278</v>
      </c>
      <c r="C135" s="13">
        <v>14</v>
      </c>
      <c r="D135" s="22">
        <v>2</v>
      </c>
      <c r="E135" s="22">
        <v>14</v>
      </c>
      <c r="F135" s="22">
        <v>2</v>
      </c>
      <c r="G135" s="22">
        <v>14</v>
      </c>
      <c r="H135" s="13">
        <v>2</v>
      </c>
    </row>
    <row r="136" spans="1:8" ht="107.25" customHeight="1" x14ac:dyDescent="0.25">
      <c r="A136" s="15"/>
      <c r="B136" s="5" t="s">
        <v>270</v>
      </c>
      <c r="C136" s="15"/>
      <c r="D136" s="23"/>
      <c r="E136" s="23"/>
      <c r="F136" s="23"/>
      <c r="G136" s="23"/>
      <c r="H136" s="15"/>
    </row>
    <row r="137" spans="1:8" ht="76.5" customHeight="1" x14ac:dyDescent="0.25">
      <c r="A137" s="13">
        <v>124</v>
      </c>
      <c r="B137" s="4" t="s">
        <v>148</v>
      </c>
      <c r="C137" s="13">
        <v>3</v>
      </c>
      <c r="D137" s="22">
        <v>1</v>
      </c>
      <c r="E137" s="22">
        <v>3</v>
      </c>
      <c r="F137" s="22">
        <v>1</v>
      </c>
      <c r="G137" s="22">
        <v>3</v>
      </c>
      <c r="H137" s="13">
        <v>1</v>
      </c>
    </row>
    <row r="138" spans="1:8" ht="83.25" customHeight="1" x14ac:dyDescent="0.25">
      <c r="A138" s="15"/>
      <c r="B138" s="5" t="s">
        <v>149</v>
      </c>
      <c r="C138" s="15"/>
      <c r="D138" s="23"/>
      <c r="E138" s="23"/>
      <c r="F138" s="23"/>
      <c r="G138" s="23"/>
      <c r="H138" s="15"/>
    </row>
    <row r="139" spans="1:8" ht="57.75" customHeight="1" x14ac:dyDescent="0.25">
      <c r="A139" s="13">
        <v>129</v>
      </c>
      <c r="B139" s="4" t="s">
        <v>150</v>
      </c>
      <c r="C139" s="13">
        <v>3</v>
      </c>
      <c r="D139" s="22">
        <v>1</v>
      </c>
      <c r="E139" s="22">
        <v>3</v>
      </c>
      <c r="F139" s="22">
        <v>1</v>
      </c>
      <c r="G139" s="22">
        <v>3</v>
      </c>
      <c r="H139" s="13">
        <v>1</v>
      </c>
    </row>
    <row r="140" spans="1:8" ht="54.75" customHeight="1" x14ac:dyDescent="0.25">
      <c r="A140" s="15"/>
      <c r="B140" s="5" t="s">
        <v>151</v>
      </c>
      <c r="C140" s="15"/>
      <c r="D140" s="23"/>
      <c r="E140" s="23"/>
      <c r="F140" s="23"/>
      <c r="G140" s="23"/>
      <c r="H140" s="15"/>
    </row>
    <row r="141" spans="1:8" ht="67.5" customHeight="1" x14ac:dyDescent="0.25">
      <c r="A141" s="13">
        <v>151</v>
      </c>
      <c r="B141" s="4" t="s">
        <v>152</v>
      </c>
      <c r="C141" s="13">
        <v>3</v>
      </c>
      <c r="D141" s="22">
        <v>2</v>
      </c>
      <c r="E141" s="22">
        <v>3</v>
      </c>
      <c r="F141" s="22">
        <v>2</v>
      </c>
      <c r="G141" s="22">
        <v>3</v>
      </c>
      <c r="H141" s="13">
        <v>2</v>
      </c>
    </row>
    <row r="142" spans="1:8" ht="6.75" customHeight="1" x14ac:dyDescent="0.25">
      <c r="A142" s="15"/>
      <c r="B142" s="5"/>
      <c r="C142" s="15"/>
      <c r="D142" s="23"/>
      <c r="E142" s="23"/>
      <c r="F142" s="23"/>
      <c r="G142" s="23"/>
      <c r="H142" s="15"/>
    </row>
    <row r="143" spans="1:8" ht="66.75" customHeight="1" x14ac:dyDescent="0.25">
      <c r="A143" s="13">
        <v>152</v>
      </c>
      <c r="B143" s="4" t="s">
        <v>60</v>
      </c>
      <c r="C143" s="13">
        <v>11</v>
      </c>
      <c r="D143" s="22">
        <v>6</v>
      </c>
      <c r="E143" s="22">
        <v>11</v>
      </c>
      <c r="F143" s="22">
        <v>6</v>
      </c>
      <c r="G143" s="22">
        <v>11</v>
      </c>
      <c r="H143" s="13">
        <v>6</v>
      </c>
    </row>
    <row r="144" spans="1:8" ht="81" customHeight="1" x14ac:dyDescent="0.25">
      <c r="A144" s="15"/>
      <c r="B144" s="5" t="s">
        <v>61</v>
      </c>
      <c r="C144" s="15"/>
      <c r="D144" s="23"/>
      <c r="E144" s="23"/>
      <c r="F144" s="23"/>
      <c r="G144" s="23"/>
      <c r="H144" s="15"/>
    </row>
    <row r="145" spans="1:8" ht="39" x14ac:dyDescent="0.25">
      <c r="A145" s="13">
        <v>173</v>
      </c>
      <c r="B145" s="4" t="s">
        <v>153</v>
      </c>
      <c r="C145" s="13">
        <v>3</v>
      </c>
      <c r="D145" s="22">
        <v>1</v>
      </c>
      <c r="E145" s="22">
        <v>3</v>
      </c>
      <c r="F145" s="22">
        <v>1</v>
      </c>
      <c r="G145" s="22">
        <v>3</v>
      </c>
      <c r="H145" s="13">
        <v>1</v>
      </c>
    </row>
    <row r="146" spans="1:8" ht="27" customHeight="1" x14ac:dyDescent="0.25">
      <c r="A146" s="15"/>
      <c r="B146" s="5" t="s">
        <v>15</v>
      </c>
      <c r="C146" s="15"/>
      <c r="D146" s="23"/>
      <c r="E146" s="23"/>
      <c r="F146" s="23"/>
      <c r="G146" s="23"/>
      <c r="H146" s="15"/>
    </row>
    <row r="147" spans="1:8" ht="55.5" customHeight="1" x14ac:dyDescent="0.25">
      <c r="A147" s="13">
        <v>182</v>
      </c>
      <c r="B147" s="4" t="s">
        <v>154</v>
      </c>
      <c r="C147" s="13">
        <v>2</v>
      </c>
      <c r="D147" s="22">
        <v>1</v>
      </c>
      <c r="E147" s="22">
        <v>2</v>
      </c>
      <c r="F147" s="22">
        <v>1</v>
      </c>
      <c r="G147" s="22">
        <v>2</v>
      </c>
      <c r="H147" s="13">
        <v>1</v>
      </c>
    </row>
    <row r="148" spans="1:8" ht="68.25" customHeight="1" x14ac:dyDescent="0.25">
      <c r="A148" s="15"/>
      <c r="B148" s="5" t="s">
        <v>155</v>
      </c>
      <c r="C148" s="15"/>
      <c r="D148" s="23"/>
      <c r="E148" s="23"/>
      <c r="F148" s="23"/>
      <c r="G148" s="23"/>
      <c r="H148" s="15"/>
    </row>
    <row r="149" spans="1:8" ht="123" customHeight="1" x14ac:dyDescent="0.25">
      <c r="A149" s="13">
        <v>193</v>
      </c>
      <c r="B149" s="4" t="s">
        <v>156</v>
      </c>
      <c r="C149" s="13">
        <v>16</v>
      </c>
      <c r="D149" s="22">
        <v>11</v>
      </c>
      <c r="E149" s="22">
        <v>16</v>
      </c>
      <c r="F149" s="22">
        <v>8</v>
      </c>
      <c r="G149" s="22">
        <v>16</v>
      </c>
      <c r="H149" s="13">
        <v>8</v>
      </c>
    </row>
    <row r="150" spans="1:8" ht="166.5" customHeight="1" x14ac:dyDescent="0.25">
      <c r="A150" s="15"/>
      <c r="B150" s="5" t="s">
        <v>157</v>
      </c>
      <c r="C150" s="15"/>
      <c r="D150" s="23"/>
      <c r="E150" s="23"/>
      <c r="F150" s="23"/>
      <c r="G150" s="23"/>
      <c r="H150" s="15"/>
    </row>
    <row r="151" spans="1:8" ht="175.5" customHeight="1" x14ac:dyDescent="0.25">
      <c r="A151" s="13">
        <v>197</v>
      </c>
      <c r="B151" s="4" t="s">
        <v>158</v>
      </c>
      <c r="C151" s="13">
        <v>15</v>
      </c>
      <c r="D151" s="22">
        <v>11</v>
      </c>
      <c r="E151" s="22">
        <v>15</v>
      </c>
      <c r="F151" s="22">
        <v>9</v>
      </c>
      <c r="G151" s="22">
        <v>15</v>
      </c>
      <c r="H151" s="13">
        <v>9</v>
      </c>
    </row>
    <row r="152" spans="1:8" ht="86.1" customHeight="1" x14ac:dyDescent="0.25">
      <c r="A152" s="15"/>
      <c r="B152" s="5" t="s">
        <v>16</v>
      </c>
      <c r="C152" s="15"/>
      <c r="D152" s="23"/>
      <c r="E152" s="23"/>
      <c r="F152" s="23"/>
      <c r="G152" s="23"/>
      <c r="H152" s="15"/>
    </row>
    <row r="153" spans="1:8" ht="121.5" customHeight="1" x14ac:dyDescent="0.25">
      <c r="A153" s="13">
        <v>200</v>
      </c>
      <c r="B153" s="4" t="s">
        <v>279</v>
      </c>
      <c r="C153" s="13">
        <v>15</v>
      </c>
      <c r="D153" s="22">
        <v>9</v>
      </c>
      <c r="E153" s="22">
        <v>15</v>
      </c>
      <c r="F153" s="22">
        <v>7</v>
      </c>
      <c r="G153" s="22">
        <v>15</v>
      </c>
      <c r="H153" s="13">
        <v>7</v>
      </c>
    </row>
    <row r="154" spans="1:8" ht="145.5" customHeight="1" x14ac:dyDescent="0.25">
      <c r="A154" s="15"/>
      <c r="B154" s="5" t="s">
        <v>159</v>
      </c>
      <c r="C154" s="15"/>
      <c r="D154" s="23"/>
      <c r="E154" s="23"/>
      <c r="F154" s="23"/>
      <c r="G154" s="23"/>
      <c r="H154" s="15"/>
    </row>
    <row r="155" spans="1:8" ht="63" customHeight="1" x14ac:dyDescent="0.25">
      <c r="A155" s="13">
        <v>204</v>
      </c>
      <c r="B155" s="4" t="s">
        <v>160</v>
      </c>
      <c r="C155" s="13">
        <v>11</v>
      </c>
      <c r="D155" s="22">
        <v>7</v>
      </c>
      <c r="E155" s="22">
        <v>11</v>
      </c>
      <c r="F155" s="22">
        <v>6</v>
      </c>
      <c r="G155" s="22">
        <v>11</v>
      </c>
      <c r="H155" s="13">
        <v>6</v>
      </c>
    </row>
    <row r="156" spans="1:8" ht="54.75" customHeight="1" x14ac:dyDescent="0.25">
      <c r="A156" s="15"/>
      <c r="B156" s="5" t="s">
        <v>161</v>
      </c>
      <c r="C156" s="15"/>
      <c r="D156" s="23"/>
      <c r="E156" s="23"/>
      <c r="F156" s="23"/>
      <c r="G156" s="23"/>
      <c r="H156" s="15"/>
    </row>
    <row r="157" spans="1:8" ht="71.25" customHeight="1" x14ac:dyDescent="0.25">
      <c r="A157" s="13">
        <v>208</v>
      </c>
      <c r="B157" s="4" t="s">
        <v>37</v>
      </c>
      <c r="C157" s="13">
        <v>4</v>
      </c>
      <c r="D157" s="22">
        <v>1</v>
      </c>
      <c r="E157" s="22">
        <v>4</v>
      </c>
      <c r="F157" s="22">
        <v>1</v>
      </c>
      <c r="G157" s="22">
        <v>4</v>
      </c>
      <c r="H157" s="13">
        <v>1</v>
      </c>
    </row>
    <row r="158" spans="1:8" ht="114.75" customHeight="1" x14ac:dyDescent="0.25">
      <c r="A158" s="15"/>
      <c r="B158" s="5" t="s">
        <v>17</v>
      </c>
      <c r="C158" s="15"/>
      <c r="D158" s="23"/>
      <c r="E158" s="23"/>
      <c r="F158" s="23"/>
      <c r="G158" s="23"/>
      <c r="H158" s="15"/>
    </row>
    <row r="159" spans="1:8" s="2" customFormat="1" ht="25.5" customHeight="1" x14ac:dyDescent="0.25">
      <c r="A159" s="12"/>
      <c r="B159" s="3"/>
      <c r="C159" s="12">
        <f>C157+C155+C153+C151+C149+C147+C145+C143+C141+C139+C137+C135+C133+C131+C129+C127+C125+C123+C121+C119+C117+C115+C113+C111+C109+C107+C105+C103+C101+C99+C97+C95+C93+C91+C89+C87</f>
        <v>369</v>
      </c>
      <c r="D159" s="12">
        <f t="shared" ref="D159:H159" si="2">D157+D155+D153+D151+D149+D147+D145+D143+D141+D139+D137+D135+D133+D131+D129+D127+D125+D123+D121+D119+D117+D115+D113+D111+D109+D107+D105+D103+D101+D99+D97+D95+D93+D91+D89+D87</f>
        <v>207</v>
      </c>
      <c r="E159" s="12">
        <f t="shared" si="2"/>
        <v>369</v>
      </c>
      <c r="F159" s="12">
        <f t="shared" si="2"/>
        <v>165</v>
      </c>
      <c r="G159" s="12">
        <f t="shared" si="2"/>
        <v>369</v>
      </c>
      <c r="H159" s="12">
        <f t="shared" si="2"/>
        <v>164</v>
      </c>
    </row>
    <row r="160" spans="1:8" ht="33" customHeight="1" x14ac:dyDescent="0.25">
      <c r="A160" s="19" t="s">
        <v>162</v>
      </c>
      <c r="B160" s="20"/>
      <c r="C160" s="20"/>
      <c r="D160" s="20"/>
      <c r="E160" s="20"/>
      <c r="F160" s="20"/>
      <c r="G160" s="20"/>
      <c r="H160" s="21"/>
    </row>
    <row r="161" spans="1:8" ht="25.5" x14ac:dyDescent="0.25">
      <c r="A161" s="13">
        <v>8</v>
      </c>
      <c r="B161" s="4" t="s">
        <v>50</v>
      </c>
      <c r="C161" s="13">
        <v>2</v>
      </c>
      <c r="D161" s="22">
        <v>1</v>
      </c>
      <c r="E161" s="22">
        <v>2</v>
      </c>
      <c r="F161" s="22">
        <v>1</v>
      </c>
      <c r="G161" s="22">
        <v>2</v>
      </c>
      <c r="H161" s="13">
        <v>1</v>
      </c>
    </row>
    <row r="162" spans="1:8" x14ac:dyDescent="0.25">
      <c r="A162" s="15"/>
      <c r="B162" s="5" t="s">
        <v>15</v>
      </c>
      <c r="C162" s="15"/>
      <c r="D162" s="23"/>
      <c r="E162" s="23"/>
      <c r="F162" s="23"/>
      <c r="G162" s="23"/>
      <c r="H162" s="15"/>
    </row>
    <row r="163" spans="1:8" ht="87" customHeight="1" x14ac:dyDescent="0.25">
      <c r="A163" s="13">
        <v>9</v>
      </c>
      <c r="B163" s="4" t="s">
        <v>51</v>
      </c>
      <c r="C163" s="13">
        <v>2</v>
      </c>
      <c r="D163" s="22">
        <v>1</v>
      </c>
      <c r="E163" s="22">
        <v>2</v>
      </c>
      <c r="F163" s="22">
        <v>1</v>
      </c>
      <c r="G163" s="22">
        <v>2</v>
      </c>
      <c r="H163" s="13">
        <v>1</v>
      </c>
    </row>
    <row r="164" spans="1:8" ht="50.25" customHeight="1" x14ac:dyDescent="0.25">
      <c r="A164" s="15"/>
      <c r="B164" s="5" t="s">
        <v>15</v>
      </c>
      <c r="C164" s="15"/>
      <c r="D164" s="23"/>
      <c r="E164" s="23"/>
      <c r="F164" s="23"/>
      <c r="G164" s="23"/>
      <c r="H164" s="15"/>
    </row>
    <row r="165" spans="1:8" ht="107.25" customHeight="1" x14ac:dyDescent="0.25">
      <c r="A165" s="13">
        <v>11</v>
      </c>
      <c r="B165" s="4" t="s">
        <v>163</v>
      </c>
      <c r="C165" s="13">
        <v>25</v>
      </c>
      <c r="D165" s="22">
        <v>20</v>
      </c>
      <c r="E165" s="22">
        <v>25</v>
      </c>
      <c r="F165" s="22">
        <v>15</v>
      </c>
      <c r="G165" s="22">
        <v>25</v>
      </c>
      <c r="H165" s="13">
        <v>15</v>
      </c>
    </row>
    <row r="166" spans="1:8" ht="48" customHeight="1" x14ac:dyDescent="0.25">
      <c r="A166" s="15"/>
      <c r="B166" s="5" t="s">
        <v>164</v>
      </c>
      <c r="C166" s="15"/>
      <c r="D166" s="23"/>
      <c r="E166" s="23"/>
      <c r="F166" s="23"/>
      <c r="G166" s="23"/>
      <c r="H166" s="15"/>
    </row>
    <row r="167" spans="1:8" ht="49.5" customHeight="1" x14ac:dyDescent="0.25">
      <c r="A167" s="13">
        <v>14</v>
      </c>
      <c r="B167" s="4" t="s">
        <v>165</v>
      </c>
      <c r="C167" s="13">
        <v>2</v>
      </c>
      <c r="D167" s="22">
        <v>1</v>
      </c>
      <c r="E167" s="22">
        <v>2</v>
      </c>
      <c r="F167" s="22">
        <v>1</v>
      </c>
      <c r="G167" s="22">
        <v>2</v>
      </c>
      <c r="H167" s="13">
        <v>1</v>
      </c>
    </row>
    <row r="168" spans="1:8" x14ac:dyDescent="0.25">
      <c r="A168" s="15"/>
      <c r="B168" s="5" t="s">
        <v>15</v>
      </c>
      <c r="C168" s="15"/>
      <c r="D168" s="23"/>
      <c r="E168" s="23"/>
      <c r="F168" s="23"/>
      <c r="G168" s="23"/>
      <c r="H168" s="15"/>
    </row>
    <row r="169" spans="1:8" ht="139.5" customHeight="1" x14ac:dyDescent="0.25">
      <c r="A169" s="13">
        <v>21</v>
      </c>
      <c r="B169" s="4" t="s">
        <v>166</v>
      </c>
      <c r="C169" s="13">
        <v>9</v>
      </c>
      <c r="D169" s="22">
        <v>6</v>
      </c>
      <c r="E169" s="22">
        <v>9</v>
      </c>
      <c r="F169" s="22">
        <v>6</v>
      </c>
      <c r="G169" s="22">
        <v>9</v>
      </c>
      <c r="H169" s="13">
        <v>5</v>
      </c>
    </row>
    <row r="170" spans="1:8" ht="6.75" customHeight="1" x14ac:dyDescent="0.25">
      <c r="A170" s="15"/>
      <c r="B170" s="5"/>
      <c r="C170" s="15"/>
      <c r="D170" s="23"/>
      <c r="E170" s="23"/>
      <c r="F170" s="23"/>
      <c r="G170" s="23"/>
      <c r="H170" s="15"/>
    </row>
    <row r="171" spans="1:8" ht="63" customHeight="1" x14ac:dyDescent="0.25">
      <c r="A171" s="13">
        <v>29</v>
      </c>
      <c r="B171" s="4" t="s">
        <v>167</v>
      </c>
      <c r="C171" s="13">
        <v>6</v>
      </c>
      <c r="D171" s="22">
        <v>3</v>
      </c>
      <c r="E171" s="22">
        <v>6</v>
      </c>
      <c r="F171" s="22">
        <v>3</v>
      </c>
      <c r="G171" s="22">
        <v>6</v>
      </c>
      <c r="H171" s="13">
        <v>3</v>
      </c>
    </row>
    <row r="172" spans="1:8" ht="17.25" customHeight="1" x14ac:dyDescent="0.25">
      <c r="A172" s="15"/>
      <c r="B172" s="5" t="s">
        <v>15</v>
      </c>
      <c r="C172" s="15"/>
      <c r="D172" s="23"/>
      <c r="E172" s="23"/>
      <c r="F172" s="23"/>
      <c r="G172" s="23"/>
      <c r="H172" s="15"/>
    </row>
    <row r="173" spans="1:8" ht="154.5" x14ac:dyDescent="0.25">
      <c r="A173" s="13">
        <v>31</v>
      </c>
      <c r="B173" s="4" t="s">
        <v>271</v>
      </c>
      <c r="C173" s="13">
        <v>26</v>
      </c>
      <c r="D173" s="22">
        <v>17</v>
      </c>
      <c r="E173" s="22">
        <v>26</v>
      </c>
      <c r="F173" s="22">
        <v>14</v>
      </c>
      <c r="G173" s="22">
        <v>26</v>
      </c>
      <c r="H173" s="13">
        <v>12</v>
      </c>
    </row>
    <row r="174" spans="1:8" ht="157.5" customHeight="1" x14ac:dyDescent="0.25">
      <c r="A174" s="15"/>
      <c r="B174" s="5" t="s">
        <v>273</v>
      </c>
      <c r="C174" s="15"/>
      <c r="D174" s="23"/>
      <c r="E174" s="23"/>
      <c r="F174" s="23"/>
      <c r="G174" s="23"/>
      <c r="H174" s="15"/>
    </row>
    <row r="175" spans="1:8" ht="40.5" customHeight="1" x14ac:dyDescent="0.25">
      <c r="A175" s="13">
        <v>37</v>
      </c>
      <c r="B175" s="4" t="s">
        <v>168</v>
      </c>
      <c r="C175" s="13">
        <v>5</v>
      </c>
      <c r="D175" s="22">
        <v>4</v>
      </c>
      <c r="E175" s="22">
        <v>5</v>
      </c>
      <c r="F175" s="22">
        <v>3</v>
      </c>
      <c r="G175" s="22">
        <v>5</v>
      </c>
      <c r="H175" s="13">
        <v>3</v>
      </c>
    </row>
    <row r="176" spans="1:8" ht="54.75" customHeight="1" x14ac:dyDescent="0.25">
      <c r="A176" s="15"/>
      <c r="B176" s="5" t="s">
        <v>169</v>
      </c>
      <c r="C176" s="15"/>
      <c r="D176" s="23"/>
      <c r="E176" s="23"/>
      <c r="F176" s="23"/>
      <c r="G176" s="23"/>
      <c r="H176" s="15"/>
    </row>
    <row r="177" spans="1:8" ht="38.25" x14ac:dyDescent="0.25">
      <c r="A177" s="13">
        <v>39</v>
      </c>
      <c r="B177" s="4" t="s">
        <v>52</v>
      </c>
      <c r="C177" s="13">
        <v>8</v>
      </c>
      <c r="D177" s="22">
        <v>6</v>
      </c>
      <c r="E177" s="22">
        <v>8</v>
      </c>
      <c r="F177" s="22">
        <v>6</v>
      </c>
      <c r="G177" s="22">
        <v>8</v>
      </c>
      <c r="H177" s="13">
        <v>6</v>
      </c>
    </row>
    <row r="178" spans="1:8" x14ac:dyDescent="0.25">
      <c r="A178" s="15"/>
      <c r="B178" s="5"/>
      <c r="C178" s="15"/>
      <c r="D178" s="23"/>
      <c r="E178" s="23"/>
      <c r="F178" s="23"/>
      <c r="G178" s="23"/>
      <c r="H178" s="15"/>
    </row>
    <row r="179" spans="1:8" ht="81" customHeight="1" x14ac:dyDescent="0.25">
      <c r="A179" s="13">
        <v>43</v>
      </c>
      <c r="B179" s="4" t="s">
        <v>170</v>
      </c>
      <c r="C179" s="13">
        <v>11</v>
      </c>
      <c r="D179" s="22">
        <v>8</v>
      </c>
      <c r="E179" s="22">
        <v>11</v>
      </c>
      <c r="F179" s="22">
        <v>8</v>
      </c>
      <c r="G179" s="22">
        <v>11</v>
      </c>
      <c r="H179" s="13">
        <v>8</v>
      </c>
    </row>
    <row r="180" spans="1:8" ht="42" customHeight="1" x14ac:dyDescent="0.25">
      <c r="A180" s="15"/>
      <c r="B180" s="5" t="s">
        <v>171</v>
      </c>
      <c r="C180" s="15"/>
      <c r="D180" s="23"/>
      <c r="E180" s="23"/>
      <c r="F180" s="23"/>
      <c r="G180" s="23"/>
      <c r="H180" s="15"/>
    </row>
    <row r="181" spans="1:8" ht="41.25" customHeight="1" x14ac:dyDescent="0.25">
      <c r="A181" s="13">
        <v>45</v>
      </c>
      <c r="B181" s="4" t="s">
        <v>172</v>
      </c>
      <c r="C181" s="13">
        <v>6</v>
      </c>
      <c r="D181" s="22">
        <v>5</v>
      </c>
      <c r="E181" s="22">
        <v>6</v>
      </c>
      <c r="F181" s="22">
        <v>5</v>
      </c>
      <c r="G181" s="22">
        <v>6</v>
      </c>
      <c r="H181" s="13">
        <v>5</v>
      </c>
    </row>
    <row r="182" spans="1:8" ht="51.75" x14ac:dyDescent="0.25">
      <c r="A182" s="15"/>
      <c r="B182" s="5" t="s">
        <v>173</v>
      </c>
      <c r="C182" s="15"/>
      <c r="D182" s="23"/>
      <c r="E182" s="23"/>
      <c r="F182" s="23"/>
      <c r="G182" s="23"/>
      <c r="H182" s="15"/>
    </row>
    <row r="183" spans="1:8" ht="73.5" customHeight="1" x14ac:dyDescent="0.25">
      <c r="A183" s="13">
        <v>47</v>
      </c>
      <c r="B183" s="4" t="s">
        <v>174</v>
      </c>
      <c r="C183" s="13">
        <v>2</v>
      </c>
      <c r="D183" s="22">
        <v>1</v>
      </c>
      <c r="E183" s="22">
        <v>2</v>
      </c>
      <c r="F183" s="22">
        <v>1</v>
      </c>
      <c r="G183" s="22">
        <v>2</v>
      </c>
      <c r="H183" s="13">
        <v>1</v>
      </c>
    </row>
    <row r="184" spans="1:8" ht="84.75" customHeight="1" x14ac:dyDescent="0.25">
      <c r="A184" s="15"/>
      <c r="B184" s="5" t="s">
        <v>175</v>
      </c>
      <c r="C184" s="15"/>
      <c r="D184" s="23"/>
      <c r="E184" s="23"/>
      <c r="F184" s="23"/>
      <c r="G184" s="23"/>
      <c r="H184" s="15"/>
    </row>
    <row r="185" spans="1:8" ht="88.5" customHeight="1" x14ac:dyDescent="0.25">
      <c r="A185" s="13">
        <v>48</v>
      </c>
      <c r="B185" s="4" t="s">
        <v>176</v>
      </c>
      <c r="C185" s="13">
        <v>11</v>
      </c>
      <c r="D185" s="22">
        <v>9</v>
      </c>
      <c r="E185" s="22">
        <v>11</v>
      </c>
      <c r="F185" s="22">
        <v>7</v>
      </c>
      <c r="G185" s="22">
        <v>11</v>
      </c>
      <c r="H185" s="13">
        <v>7</v>
      </c>
    </row>
    <row r="186" spans="1:8" ht="83.25" customHeight="1" x14ac:dyDescent="0.25">
      <c r="A186" s="15"/>
      <c r="B186" s="5" t="s">
        <v>18</v>
      </c>
      <c r="C186" s="15"/>
      <c r="D186" s="23"/>
      <c r="E186" s="23"/>
      <c r="F186" s="23"/>
      <c r="G186" s="23"/>
      <c r="H186" s="15"/>
    </row>
    <row r="187" spans="1:8" ht="71.25" customHeight="1" x14ac:dyDescent="0.25">
      <c r="A187" s="13">
        <v>52</v>
      </c>
      <c r="B187" s="4" t="s">
        <v>177</v>
      </c>
      <c r="C187" s="13">
        <v>1</v>
      </c>
      <c r="D187" s="22">
        <v>1</v>
      </c>
      <c r="E187" s="22">
        <v>1</v>
      </c>
      <c r="F187" s="22">
        <v>1</v>
      </c>
      <c r="G187" s="22">
        <v>1</v>
      </c>
      <c r="H187" s="13">
        <v>1</v>
      </c>
    </row>
    <row r="188" spans="1:8" ht="67.5" customHeight="1" x14ac:dyDescent="0.25">
      <c r="A188" s="15"/>
      <c r="B188" s="5" t="s">
        <v>178</v>
      </c>
      <c r="C188" s="15"/>
      <c r="D188" s="23"/>
      <c r="E188" s="23"/>
      <c r="F188" s="23"/>
      <c r="G188" s="23"/>
      <c r="H188" s="15"/>
    </row>
    <row r="189" spans="1:8" ht="235.5" customHeight="1" x14ac:dyDescent="0.25">
      <c r="A189" s="13">
        <v>61</v>
      </c>
      <c r="B189" s="4" t="s">
        <v>179</v>
      </c>
      <c r="C189" s="13">
        <v>25</v>
      </c>
      <c r="D189" s="22">
        <v>14</v>
      </c>
      <c r="E189" s="22">
        <v>25</v>
      </c>
      <c r="F189" s="22">
        <v>10</v>
      </c>
      <c r="G189" s="22">
        <v>25</v>
      </c>
      <c r="H189" s="13">
        <v>10</v>
      </c>
    </row>
    <row r="190" spans="1:8" ht="317.25" customHeight="1" x14ac:dyDescent="0.25">
      <c r="A190" s="15"/>
      <c r="B190" s="5" t="s">
        <v>180</v>
      </c>
      <c r="C190" s="15"/>
      <c r="D190" s="23"/>
      <c r="E190" s="23"/>
      <c r="F190" s="23"/>
      <c r="G190" s="23"/>
      <c r="H190" s="15"/>
    </row>
    <row r="191" spans="1:8" ht="81" customHeight="1" x14ac:dyDescent="0.25">
      <c r="A191" s="13">
        <v>77</v>
      </c>
      <c r="B191" s="4" t="s">
        <v>19</v>
      </c>
      <c r="C191" s="13">
        <v>18</v>
      </c>
      <c r="D191" s="22">
        <v>17</v>
      </c>
      <c r="E191" s="22">
        <v>18</v>
      </c>
      <c r="F191" s="22">
        <v>15</v>
      </c>
      <c r="G191" s="22">
        <v>18</v>
      </c>
      <c r="H191" s="13">
        <v>14</v>
      </c>
    </row>
    <row r="192" spans="1:8" ht="102.75" x14ac:dyDescent="0.25">
      <c r="A192" s="15"/>
      <c r="B192" s="5" t="s">
        <v>181</v>
      </c>
      <c r="C192" s="15"/>
      <c r="D192" s="23"/>
      <c r="E192" s="23"/>
      <c r="F192" s="23"/>
      <c r="G192" s="23"/>
      <c r="H192" s="15"/>
    </row>
    <row r="193" spans="1:8" ht="76.5" x14ac:dyDescent="0.25">
      <c r="A193" s="13">
        <v>86</v>
      </c>
      <c r="B193" s="4" t="s">
        <v>280</v>
      </c>
      <c r="C193" s="13">
        <v>2</v>
      </c>
      <c r="D193" s="22">
        <v>1</v>
      </c>
      <c r="E193" s="22">
        <v>2</v>
      </c>
      <c r="F193" s="22">
        <v>1</v>
      </c>
      <c r="G193" s="22">
        <v>2</v>
      </c>
      <c r="H193" s="13">
        <v>1</v>
      </c>
    </row>
    <row r="194" spans="1:8" ht="29.25" customHeight="1" x14ac:dyDescent="0.25">
      <c r="A194" s="15"/>
      <c r="B194" s="5"/>
      <c r="C194" s="15"/>
      <c r="D194" s="23"/>
      <c r="E194" s="23"/>
      <c r="F194" s="23"/>
      <c r="G194" s="23"/>
      <c r="H194" s="15"/>
    </row>
    <row r="195" spans="1:8" ht="56.25" customHeight="1" x14ac:dyDescent="0.25">
      <c r="A195" s="13">
        <v>87</v>
      </c>
      <c r="B195" s="4" t="s">
        <v>182</v>
      </c>
      <c r="C195" s="13">
        <v>6</v>
      </c>
      <c r="D195" s="22">
        <v>6</v>
      </c>
      <c r="E195" s="22">
        <v>6</v>
      </c>
      <c r="F195" s="22">
        <v>5</v>
      </c>
      <c r="G195" s="22">
        <v>6</v>
      </c>
      <c r="H195" s="13">
        <v>5</v>
      </c>
    </row>
    <row r="196" spans="1:8" ht="40.5" customHeight="1" x14ac:dyDescent="0.25">
      <c r="A196" s="15"/>
      <c r="B196" s="5" t="s">
        <v>18</v>
      </c>
      <c r="C196" s="15"/>
      <c r="D196" s="23"/>
      <c r="E196" s="23"/>
      <c r="F196" s="23"/>
      <c r="G196" s="23"/>
      <c r="H196" s="15"/>
    </row>
    <row r="197" spans="1:8" ht="53.25" customHeight="1" x14ac:dyDescent="0.25">
      <c r="A197" s="13">
        <v>96</v>
      </c>
      <c r="B197" s="4" t="s">
        <v>183</v>
      </c>
      <c r="C197" s="13">
        <v>10</v>
      </c>
      <c r="D197" s="22">
        <v>8</v>
      </c>
      <c r="E197" s="22">
        <v>10</v>
      </c>
      <c r="F197" s="22">
        <v>8</v>
      </c>
      <c r="G197" s="22">
        <v>10</v>
      </c>
      <c r="H197" s="13">
        <v>8</v>
      </c>
    </row>
    <row r="198" spans="1:8" ht="28.5" customHeight="1" x14ac:dyDescent="0.25">
      <c r="A198" s="15"/>
      <c r="B198" s="5" t="s">
        <v>42</v>
      </c>
      <c r="C198" s="15"/>
      <c r="D198" s="23"/>
      <c r="E198" s="23"/>
      <c r="F198" s="23"/>
      <c r="G198" s="23"/>
      <c r="H198" s="15"/>
    </row>
    <row r="199" spans="1:8" ht="63.75" customHeight="1" x14ac:dyDescent="0.25">
      <c r="A199" s="13">
        <v>99</v>
      </c>
      <c r="B199" s="4" t="s">
        <v>184</v>
      </c>
      <c r="C199" s="13">
        <v>1</v>
      </c>
      <c r="D199" s="22">
        <v>1</v>
      </c>
      <c r="E199" s="22">
        <v>1</v>
      </c>
      <c r="F199" s="22">
        <v>1</v>
      </c>
      <c r="G199" s="22">
        <v>1</v>
      </c>
      <c r="H199" s="13">
        <v>1</v>
      </c>
    </row>
    <row r="200" spans="1:8" ht="36.75" customHeight="1" x14ac:dyDescent="0.25">
      <c r="A200" s="15"/>
      <c r="B200" s="5" t="s">
        <v>18</v>
      </c>
      <c r="C200" s="15"/>
      <c r="D200" s="23"/>
      <c r="E200" s="23"/>
      <c r="F200" s="23"/>
      <c r="G200" s="23"/>
      <c r="H200" s="15"/>
    </row>
    <row r="201" spans="1:8" ht="183" customHeight="1" x14ac:dyDescent="0.25">
      <c r="A201" s="13">
        <v>100</v>
      </c>
      <c r="B201" s="4" t="s">
        <v>185</v>
      </c>
      <c r="C201" s="13">
        <v>25</v>
      </c>
      <c r="D201" s="22">
        <v>17</v>
      </c>
      <c r="E201" s="22">
        <v>25</v>
      </c>
      <c r="F201" s="22">
        <v>12</v>
      </c>
      <c r="G201" s="22">
        <v>25</v>
      </c>
      <c r="H201" s="13">
        <v>12</v>
      </c>
    </row>
    <row r="202" spans="1:8" ht="84.75" customHeight="1" x14ac:dyDescent="0.25">
      <c r="A202" s="15"/>
      <c r="B202" s="5" t="s">
        <v>20</v>
      </c>
      <c r="C202" s="15"/>
      <c r="D202" s="23"/>
      <c r="E202" s="23"/>
      <c r="F202" s="23"/>
      <c r="G202" s="23"/>
      <c r="H202" s="15"/>
    </row>
    <row r="203" spans="1:8" ht="68.25" customHeight="1" x14ac:dyDescent="0.25">
      <c r="A203" s="13">
        <v>104</v>
      </c>
      <c r="B203" s="4" t="s">
        <v>53</v>
      </c>
      <c r="C203" s="13">
        <v>1</v>
      </c>
      <c r="D203" s="22">
        <v>1</v>
      </c>
      <c r="E203" s="22">
        <v>1</v>
      </c>
      <c r="F203" s="22">
        <v>1</v>
      </c>
      <c r="G203" s="22">
        <v>1</v>
      </c>
      <c r="H203" s="13">
        <v>1</v>
      </c>
    </row>
    <row r="204" spans="1:8" ht="78.75" customHeight="1" x14ac:dyDescent="0.25">
      <c r="A204" s="15"/>
      <c r="B204" s="5" t="s">
        <v>21</v>
      </c>
      <c r="C204" s="15"/>
      <c r="D204" s="23"/>
      <c r="E204" s="23"/>
      <c r="F204" s="23"/>
      <c r="G204" s="23"/>
      <c r="H204" s="15"/>
    </row>
    <row r="205" spans="1:8" ht="172.5" customHeight="1" x14ac:dyDescent="0.25">
      <c r="A205" s="13">
        <v>111</v>
      </c>
      <c r="B205" s="4" t="s">
        <v>186</v>
      </c>
      <c r="C205" s="13">
        <v>16</v>
      </c>
      <c r="D205" s="22">
        <v>3</v>
      </c>
      <c r="E205" s="22">
        <v>16</v>
      </c>
      <c r="F205" s="22">
        <v>3</v>
      </c>
      <c r="G205" s="22">
        <v>16</v>
      </c>
      <c r="H205" s="13">
        <v>3</v>
      </c>
    </row>
    <row r="206" spans="1:8" ht="75.75" customHeight="1" x14ac:dyDescent="0.25">
      <c r="A206" s="15"/>
      <c r="B206" s="5" t="s">
        <v>22</v>
      </c>
      <c r="C206" s="15"/>
      <c r="D206" s="23"/>
      <c r="E206" s="23"/>
      <c r="F206" s="23"/>
      <c r="G206" s="23"/>
      <c r="H206" s="15"/>
    </row>
    <row r="207" spans="1:8" ht="53.1" customHeight="1" x14ac:dyDescent="0.25">
      <c r="A207" s="13">
        <v>116</v>
      </c>
      <c r="B207" s="4" t="s">
        <v>43</v>
      </c>
      <c r="C207" s="13">
        <v>5</v>
      </c>
      <c r="D207" s="22">
        <v>5</v>
      </c>
      <c r="E207" s="22">
        <v>5</v>
      </c>
      <c r="F207" s="22">
        <v>2</v>
      </c>
      <c r="G207" s="22">
        <v>5</v>
      </c>
      <c r="H207" s="13">
        <v>2</v>
      </c>
    </row>
    <row r="208" spans="1:8" ht="90.95" customHeight="1" x14ac:dyDescent="0.25">
      <c r="A208" s="15"/>
      <c r="B208" s="5" t="s">
        <v>187</v>
      </c>
      <c r="C208" s="15"/>
      <c r="D208" s="23"/>
      <c r="E208" s="23"/>
      <c r="F208" s="23"/>
      <c r="G208" s="23"/>
      <c r="H208" s="15"/>
    </row>
    <row r="209" spans="1:8" ht="159" customHeight="1" x14ac:dyDescent="0.25">
      <c r="A209" s="13">
        <v>128</v>
      </c>
      <c r="B209" s="6" t="s">
        <v>300</v>
      </c>
      <c r="C209" s="13">
        <v>25</v>
      </c>
      <c r="D209" s="22">
        <v>23</v>
      </c>
      <c r="E209" s="22">
        <v>25</v>
      </c>
      <c r="F209" s="22">
        <v>16</v>
      </c>
      <c r="G209" s="22">
        <v>25</v>
      </c>
      <c r="H209" s="13">
        <v>16</v>
      </c>
    </row>
    <row r="210" spans="1:8" ht="166.5" customHeight="1" x14ac:dyDescent="0.25">
      <c r="A210" s="15"/>
      <c r="B210" s="5" t="s">
        <v>299</v>
      </c>
      <c r="C210" s="15"/>
      <c r="D210" s="23"/>
      <c r="E210" s="23"/>
      <c r="F210" s="23"/>
      <c r="G210" s="23"/>
      <c r="H210" s="15"/>
    </row>
    <row r="211" spans="1:8" ht="119.25" customHeight="1" x14ac:dyDescent="0.25">
      <c r="A211" s="13">
        <v>133</v>
      </c>
      <c r="B211" s="4" t="s">
        <v>188</v>
      </c>
      <c r="C211" s="13">
        <v>20</v>
      </c>
      <c r="D211" s="22">
        <v>6</v>
      </c>
      <c r="E211" s="22">
        <v>20</v>
      </c>
      <c r="F211" s="22">
        <v>6</v>
      </c>
      <c r="G211" s="22">
        <v>20</v>
      </c>
      <c r="H211" s="13">
        <v>6</v>
      </c>
    </row>
    <row r="212" spans="1:8" ht="129" x14ac:dyDescent="0.25">
      <c r="A212" s="15"/>
      <c r="B212" s="5" t="s">
        <v>189</v>
      </c>
      <c r="C212" s="15"/>
      <c r="D212" s="23"/>
      <c r="E212" s="23"/>
      <c r="F212" s="23"/>
      <c r="G212" s="23"/>
      <c r="H212" s="15"/>
    </row>
    <row r="213" spans="1:8" ht="39" x14ac:dyDescent="0.25">
      <c r="A213" s="13">
        <v>136</v>
      </c>
      <c r="B213" s="4" t="s">
        <v>190</v>
      </c>
      <c r="C213" s="13">
        <v>5</v>
      </c>
      <c r="D213" s="22">
        <v>5</v>
      </c>
      <c r="E213" s="22">
        <v>5</v>
      </c>
      <c r="F213" s="22">
        <v>5</v>
      </c>
      <c r="G213" s="22">
        <v>5</v>
      </c>
      <c r="H213" s="13">
        <v>4</v>
      </c>
    </row>
    <row r="214" spans="1:8" ht="41.25" customHeight="1" x14ac:dyDescent="0.25">
      <c r="A214" s="15"/>
      <c r="B214" s="5" t="s">
        <v>44</v>
      </c>
      <c r="C214" s="15"/>
      <c r="D214" s="23"/>
      <c r="E214" s="23"/>
      <c r="F214" s="23"/>
      <c r="G214" s="23"/>
      <c r="H214" s="15"/>
    </row>
    <row r="215" spans="1:8" ht="51" x14ac:dyDescent="0.25">
      <c r="A215" s="13">
        <v>139</v>
      </c>
      <c r="B215" s="4" t="s">
        <v>54</v>
      </c>
      <c r="C215" s="13">
        <v>2</v>
      </c>
      <c r="D215" s="22">
        <v>2</v>
      </c>
      <c r="E215" s="22">
        <v>2</v>
      </c>
      <c r="F215" s="22">
        <v>2</v>
      </c>
      <c r="G215" s="22">
        <v>2</v>
      </c>
      <c r="H215" s="13">
        <v>2</v>
      </c>
    </row>
    <row r="216" spans="1:8" ht="38.25" x14ac:dyDescent="0.25">
      <c r="A216" s="15"/>
      <c r="B216" s="5" t="s">
        <v>45</v>
      </c>
      <c r="C216" s="15"/>
      <c r="D216" s="23"/>
      <c r="E216" s="23"/>
      <c r="F216" s="23"/>
      <c r="G216" s="23"/>
      <c r="H216" s="15"/>
    </row>
    <row r="217" spans="1:8" ht="129" x14ac:dyDescent="0.25">
      <c r="A217" s="13">
        <v>142</v>
      </c>
      <c r="B217" s="4" t="s">
        <v>191</v>
      </c>
      <c r="C217" s="13">
        <v>13</v>
      </c>
      <c r="D217" s="22">
        <v>7</v>
      </c>
      <c r="E217" s="22">
        <v>13</v>
      </c>
      <c r="F217" s="22">
        <v>6</v>
      </c>
      <c r="G217" s="22">
        <v>13</v>
      </c>
      <c r="H217" s="13">
        <v>6</v>
      </c>
    </row>
    <row r="218" spans="1:8" ht="36.75" customHeight="1" x14ac:dyDescent="0.25">
      <c r="A218" s="15"/>
      <c r="B218" s="5"/>
      <c r="C218" s="15"/>
      <c r="D218" s="23"/>
      <c r="E218" s="23"/>
      <c r="F218" s="23"/>
      <c r="G218" s="23"/>
      <c r="H218" s="15"/>
    </row>
    <row r="219" spans="1:8" ht="38.25" x14ac:dyDescent="0.25">
      <c r="A219" s="13">
        <v>144</v>
      </c>
      <c r="B219" s="4" t="s">
        <v>46</v>
      </c>
      <c r="C219" s="13">
        <v>8</v>
      </c>
      <c r="D219" s="22">
        <v>7</v>
      </c>
      <c r="E219" s="22">
        <v>8</v>
      </c>
      <c r="F219" s="22">
        <v>7</v>
      </c>
      <c r="G219" s="22">
        <v>8</v>
      </c>
      <c r="H219" s="13">
        <v>7</v>
      </c>
    </row>
    <row r="220" spans="1:8" ht="42" customHeight="1" x14ac:dyDescent="0.25">
      <c r="A220" s="15"/>
      <c r="B220" s="5" t="s">
        <v>15</v>
      </c>
      <c r="C220" s="15"/>
      <c r="D220" s="23"/>
      <c r="E220" s="23"/>
      <c r="F220" s="23"/>
      <c r="G220" s="23"/>
      <c r="H220" s="15"/>
    </row>
    <row r="221" spans="1:8" ht="206.25" x14ac:dyDescent="0.25">
      <c r="A221" s="13">
        <v>145</v>
      </c>
      <c r="B221" s="4" t="s">
        <v>272</v>
      </c>
      <c r="C221" s="13">
        <v>16</v>
      </c>
      <c r="D221" s="22">
        <v>14</v>
      </c>
      <c r="E221" s="22">
        <v>16</v>
      </c>
      <c r="F221" s="22">
        <v>12</v>
      </c>
      <c r="G221" s="22">
        <v>16</v>
      </c>
      <c r="H221" s="13">
        <v>12</v>
      </c>
    </row>
    <row r="222" spans="1:8" x14ac:dyDescent="0.25">
      <c r="A222" s="15"/>
      <c r="B222" s="5"/>
      <c r="C222" s="15"/>
      <c r="D222" s="23"/>
      <c r="E222" s="23"/>
      <c r="F222" s="23"/>
      <c r="G222" s="23"/>
      <c r="H222" s="15"/>
    </row>
    <row r="223" spans="1:8" ht="117.75" customHeight="1" x14ac:dyDescent="0.25">
      <c r="A223" s="13">
        <v>147</v>
      </c>
      <c r="B223" s="4" t="s">
        <v>192</v>
      </c>
      <c r="C223" s="13">
        <v>25</v>
      </c>
      <c r="D223" s="22">
        <v>15</v>
      </c>
      <c r="E223" s="22">
        <v>25</v>
      </c>
      <c r="F223" s="22">
        <v>11</v>
      </c>
      <c r="G223" s="22">
        <v>25</v>
      </c>
      <c r="H223" s="13">
        <v>10</v>
      </c>
    </row>
    <row r="224" spans="1:8" ht="124.5" customHeight="1" x14ac:dyDescent="0.25">
      <c r="A224" s="15"/>
      <c r="B224" s="5" t="s">
        <v>193</v>
      </c>
      <c r="C224" s="15"/>
      <c r="D224" s="23"/>
      <c r="E224" s="23"/>
      <c r="F224" s="23"/>
      <c r="G224" s="23"/>
      <c r="H224" s="15"/>
    </row>
    <row r="225" spans="1:8" ht="54" customHeight="1" x14ac:dyDescent="0.25">
      <c r="A225" s="13">
        <v>148</v>
      </c>
      <c r="B225" s="4" t="s">
        <v>194</v>
      </c>
      <c r="C225" s="13">
        <v>5</v>
      </c>
      <c r="D225" s="22">
        <v>2</v>
      </c>
      <c r="E225" s="22">
        <v>5</v>
      </c>
      <c r="F225" s="22">
        <v>2</v>
      </c>
      <c r="G225" s="22">
        <v>5</v>
      </c>
      <c r="H225" s="13">
        <v>2</v>
      </c>
    </row>
    <row r="226" spans="1:8" ht="30.75" customHeight="1" x14ac:dyDescent="0.25">
      <c r="A226" s="15"/>
      <c r="B226" s="5" t="s">
        <v>40</v>
      </c>
      <c r="C226" s="15"/>
      <c r="D226" s="23"/>
      <c r="E226" s="23"/>
      <c r="F226" s="23"/>
      <c r="G226" s="23"/>
      <c r="H226" s="15"/>
    </row>
    <row r="227" spans="1:8" ht="68.25" customHeight="1" x14ac:dyDescent="0.25">
      <c r="A227" s="13">
        <v>153</v>
      </c>
      <c r="B227" s="4" t="s">
        <v>195</v>
      </c>
      <c r="C227" s="13">
        <v>5</v>
      </c>
      <c r="D227" s="22">
        <v>5</v>
      </c>
      <c r="E227" s="22">
        <v>5</v>
      </c>
      <c r="F227" s="22">
        <v>5</v>
      </c>
      <c r="G227" s="22">
        <v>5</v>
      </c>
      <c r="H227" s="13">
        <v>5</v>
      </c>
    </row>
    <row r="228" spans="1:8" ht="17.25" customHeight="1" x14ac:dyDescent="0.25">
      <c r="A228" s="15"/>
      <c r="B228" s="5" t="s">
        <v>15</v>
      </c>
      <c r="C228" s="15"/>
      <c r="D228" s="23"/>
      <c r="E228" s="23"/>
      <c r="F228" s="23"/>
      <c r="G228" s="23"/>
      <c r="H228" s="15"/>
    </row>
    <row r="229" spans="1:8" ht="51" x14ac:dyDescent="0.25">
      <c r="A229" s="13">
        <v>158</v>
      </c>
      <c r="B229" s="4" t="s">
        <v>62</v>
      </c>
      <c r="C229" s="13">
        <v>6</v>
      </c>
      <c r="D229" s="22">
        <v>5</v>
      </c>
      <c r="E229" s="22">
        <v>6</v>
      </c>
      <c r="F229" s="22">
        <v>4</v>
      </c>
      <c r="G229" s="22">
        <v>6</v>
      </c>
      <c r="H229" s="13">
        <v>3</v>
      </c>
    </row>
    <row r="230" spans="1:8" x14ac:dyDescent="0.25">
      <c r="A230" s="15"/>
      <c r="B230" s="5" t="s">
        <v>15</v>
      </c>
      <c r="C230" s="15"/>
      <c r="D230" s="23"/>
      <c r="E230" s="23"/>
      <c r="F230" s="23"/>
      <c r="G230" s="23"/>
      <c r="H230" s="15"/>
    </row>
    <row r="231" spans="1:8" ht="67.5" customHeight="1" x14ac:dyDescent="0.25">
      <c r="A231" s="13">
        <v>180</v>
      </c>
      <c r="B231" s="4" t="s">
        <v>196</v>
      </c>
      <c r="C231" s="13">
        <v>8</v>
      </c>
      <c r="D231" s="22">
        <v>6</v>
      </c>
      <c r="E231" s="22">
        <v>8</v>
      </c>
      <c r="F231" s="22">
        <v>6</v>
      </c>
      <c r="G231" s="22">
        <v>8</v>
      </c>
      <c r="H231" s="13">
        <v>6</v>
      </c>
    </row>
    <row r="232" spans="1:8" ht="67.5" customHeight="1" x14ac:dyDescent="0.25">
      <c r="A232" s="15"/>
      <c r="B232" s="5" t="s">
        <v>47</v>
      </c>
      <c r="C232" s="15"/>
      <c r="D232" s="23"/>
      <c r="E232" s="23"/>
      <c r="F232" s="23"/>
      <c r="G232" s="23"/>
      <c r="H232" s="15"/>
    </row>
    <row r="233" spans="1:8" s="2" customFormat="1" ht="38.25" x14ac:dyDescent="0.25">
      <c r="A233" s="13">
        <v>187</v>
      </c>
      <c r="B233" s="4" t="s">
        <v>48</v>
      </c>
      <c r="C233" s="13">
        <v>1</v>
      </c>
      <c r="D233" s="22">
        <v>1</v>
      </c>
      <c r="E233" s="22">
        <v>1</v>
      </c>
      <c r="F233" s="22">
        <v>1</v>
      </c>
      <c r="G233" s="22">
        <v>1</v>
      </c>
      <c r="H233" s="13">
        <v>1</v>
      </c>
    </row>
    <row r="234" spans="1:8" s="2" customFormat="1" ht="46.5" customHeight="1" x14ac:dyDescent="0.25">
      <c r="A234" s="15"/>
      <c r="B234" s="5" t="s">
        <v>18</v>
      </c>
      <c r="C234" s="15"/>
      <c r="D234" s="23"/>
      <c r="E234" s="23"/>
      <c r="F234" s="23"/>
      <c r="G234" s="23"/>
      <c r="H234" s="15"/>
    </row>
    <row r="235" spans="1:8" ht="135" customHeight="1" x14ac:dyDescent="0.25">
      <c r="A235" s="13">
        <v>198</v>
      </c>
      <c r="B235" s="4" t="s">
        <v>197</v>
      </c>
      <c r="C235" s="13">
        <v>18</v>
      </c>
      <c r="D235" s="22">
        <v>12</v>
      </c>
      <c r="E235" s="22">
        <v>18</v>
      </c>
      <c r="F235" s="22">
        <v>10</v>
      </c>
      <c r="G235" s="22">
        <v>18</v>
      </c>
      <c r="H235" s="13">
        <v>10</v>
      </c>
    </row>
    <row r="236" spans="1:8" ht="57" customHeight="1" x14ac:dyDescent="0.25">
      <c r="A236" s="15"/>
      <c r="B236" s="5" t="s">
        <v>198</v>
      </c>
      <c r="C236" s="15"/>
      <c r="D236" s="23"/>
      <c r="E236" s="23"/>
      <c r="F236" s="23"/>
      <c r="G236" s="23"/>
      <c r="H236" s="15"/>
    </row>
    <row r="237" spans="1:8" ht="164.25" customHeight="1" x14ac:dyDescent="0.25">
      <c r="A237" s="13">
        <v>210</v>
      </c>
      <c r="B237" s="4" t="s">
        <v>199</v>
      </c>
      <c r="C237" s="13">
        <v>9</v>
      </c>
      <c r="D237" s="22">
        <v>8</v>
      </c>
      <c r="E237" s="22">
        <v>9</v>
      </c>
      <c r="F237" s="22">
        <v>8</v>
      </c>
      <c r="G237" s="22">
        <v>9</v>
      </c>
      <c r="H237" s="13">
        <v>7</v>
      </c>
    </row>
    <row r="238" spans="1:8" x14ac:dyDescent="0.25">
      <c r="A238" s="15"/>
      <c r="B238" s="5"/>
      <c r="C238" s="15"/>
      <c r="D238" s="23"/>
      <c r="E238" s="23"/>
      <c r="F238" s="23"/>
      <c r="G238" s="23"/>
      <c r="H238" s="15"/>
    </row>
    <row r="239" spans="1:8" ht="54" customHeight="1" x14ac:dyDescent="0.25">
      <c r="A239" s="13">
        <v>211</v>
      </c>
      <c r="B239" s="4" t="s">
        <v>200</v>
      </c>
      <c r="C239" s="13">
        <v>8</v>
      </c>
      <c r="D239" s="22">
        <v>6</v>
      </c>
      <c r="E239" s="22">
        <v>8</v>
      </c>
      <c r="F239" s="22">
        <v>6</v>
      </c>
      <c r="G239" s="22">
        <v>8</v>
      </c>
      <c r="H239" s="13">
        <v>6</v>
      </c>
    </row>
    <row r="240" spans="1:8" ht="41.25" customHeight="1" x14ac:dyDescent="0.25">
      <c r="A240" s="15"/>
      <c r="B240" s="5" t="s">
        <v>49</v>
      </c>
      <c r="C240" s="15"/>
      <c r="D240" s="23"/>
      <c r="E240" s="23"/>
      <c r="F240" s="23"/>
      <c r="G240" s="23"/>
      <c r="H240" s="15"/>
    </row>
    <row r="241" spans="1:8" ht="43.5" customHeight="1" x14ac:dyDescent="0.25">
      <c r="A241" s="13">
        <v>217</v>
      </c>
      <c r="B241" s="4" t="s">
        <v>201</v>
      </c>
      <c r="C241" s="13">
        <v>3</v>
      </c>
      <c r="D241" s="22">
        <v>2</v>
      </c>
      <c r="E241" s="22">
        <v>3</v>
      </c>
      <c r="F241" s="22">
        <v>2</v>
      </c>
      <c r="G241" s="22">
        <v>3</v>
      </c>
      <c r="H241" s="13">
        <v>2</v>
      </c>
    </row>
    <row r="242" spans="1:8" ht="46.5" customHeight="1" x14ac:dyDescent="0.25">
      <c r="A242" s="15"/>
      <c r="B242" s="5" t="s">
        <v>202</v>
      </c>
      <c r="C242" s="15"/>
      <c r="D242" s="23"/>
      <c r="E242" s="23"/>
      <c r="F242" s="23"/>
      <c r="G242" s="23"/>
      <c r="H242" s="15"/>
    </row>
    <row r="243" spans="1:8" ht="54.75" customHeight="1" x14ac:dyDescent="0.25">
      <c r="A243" s="13">
        <v>222</v>
      </c>
      <c r="B243" s="4" t="s">
        <v>203</v>
      </c>
      <c r="C243" s="13">
        <v>16</v>
      </c>
      <c r="D243" s="22">
        <v>14</v>
      </c>
      <c r="E243" s="22">
        <v>16</v>
      </c>
      <c r="F243" s="22">
        <v>8</v>
      </c>
      <c r="G243" s="22">
        <v>16</v>
      </c>
      <c r="H243" s="13">
        <v>8</v>
      </c>
    </row>
    <row r="244" spans="1:8" ht="20.25" customHeight="1" x14ac:dyDescent="0.25">
      <c r="A244" s="15"/>
      <c r="B244" s="5" t="s">
        <v>15</v>
      </c>
      <c r="C244" s="15"/>
      <c r="D244" s="23"/>
      <c r="E244" s="23"/>
      <c r="F244" s="23"/>
      <c r="G244" s="23"/>
      <c r="H244" s="15"/>
    </row>
    <row r="245" spans="1:8" ht="117" customHeight="1" x14ac:dyDescent="0.25">
      <c r="A245" s="13">
        <v>225</v>
      </c>
      <c r="B245" s="4" t="s">
        <v>204</v>
      </c>
      <c r="C245" s="13">
        <v>6</v>
      </c>
      <c r="D245" s="22">
        <v>5</v>
      </c>
      <c r="E245" s="22">
        <v>6</v>
      </c>
      <c r="F245" s="22">
        <v>5</v>
      </c>
      <c r="G245" s="22">
        <v>6</v>
      </c>
      <c r="H245" s="13">
        <v>5</v>
      </c>
    </row>
    <row r="246" spans="1:8" x14ac:dyDescent="0.25">
      <c r="A246" s="15"/>
      <c r="B246" s="5"/>
      <c r="C246" s="15"/>
      <c r="D246" s="23"/>
      <c r="E246" s="23"/>
      <c r="F246" s="23"/>
      <c r="G246" s="23"/>
      <c r="H246" s="15"/>
    </row>
    <row r="247" spans="1:8" ht="67.5" customHeight="1" x14ac:dyDescent="0.25">
      <c r="A247" s="13">
        <v>226</v>
      </c>
      <c r="B247" s="4" t="s">
        <v>205</v>
      </c>
      <c r="C247" s="13">
        <v>5</v>
      </c>
      <c r="D247" s="22">
        <v>4</v>
      </c>
      <c r="E247" s="22">
        <v>5</v>
      </c>
      <c r="F247" s="22">
        <v>4</v>
      </c>
      <c r="G247" s="22">
        <v>5</v>
      </c>
      <c r="H247" s="13">
        <v>4</v>
      </c>
    </row>
    <row r="248" spans="1:8" x14ac:dyDescent="0.25">
      <c r="A248" s="15"/>
      <c r="B248" s="5"/>
      <c r="C248" s="15"/>
      <c r="D248" s="23"/>
      <c r="E248" s="23"/>
      <c r="F248" s="23"/>
      <c r="G248" s="23"/>
      <c r="H248" s="15"/>
    </row>
    <row r="249" spans="1:8" s="2" customFormat="1" ht="18.75" customHeight="1" x14ac:dyDescent="0.25">
      <c r="A249" s="12"/>
      <c r="B249" s="3"/>
      <c r="C249" s="12">
        <f>C247+C245+C243+C241+C239+C237+C235+C233+C231+C229+C227+C225+C223+C221+C219+C217+C215+C213+C211+C209+C207+C205+C203+C201+C199+C197+C195+C193+C191+C189+C187+C185+C183+C181+C179+C177+C175+C173+C171+C169+C167+C165+C163+C161</f>
        <v>429</v>
      </c>
      <c r="D249" s="12">
        <f t="shared" ref="D249:H249" si="3">D247+D245+D243+D241+D239+D237+D235+D233+D231+D229+D227+D225+D223+D221+D219+D217+D215+D213+D211+D209+D207+D205+D203+D201+D199+D197+D195+D193+D191+D189+D187+D185+D183+D181+D179+D177+D175+D173+D171+D169+D167+D165+D163+D161</f>
        <v>305</v>
      </c>
      <c r="E249" s="12">
        <f t="shared" si="3"/>
        <v>429</v>
      </c>
      <c r="F249" s="12">
        <f t="shared" si="3"/>
        <v>256</v>
      </c>
      <c r="G249" s="12">
        <f t="shared" si="3"/>
        <v>429</v>
      </c>
      <c r="H249" s="12">
        <f t="shared" si="3"/>
        <v>248</v>
      </c>
    </row>
    <row r="250" spans="1:8" ht="30.75" customHeight="1" x14ac:dyDescent="0.25">
      <c r="A250" s="19" t="s">
        <v>206</v>
      </c>
      <c r="B250" s="20"/>
      <c r="C250" s="20"/>
      <c r="D250" s="20"/>
      <c r="E250" s="20"/>
      <c r="F250" s="20"/>
      <c r="G250" s="20"/>
      <c r="H250" s="21"/>
    </row>
    <row r="251" spans="1:8" ht="78.75" customHeight="1" x14ac:dyDescent="0.25">
      <c r="A251" s="13">
        <v>1</v>
      </c>
      <c r="B251" s="4" t="s">
        <v>207</v>
      </c>
      <c r="C251" s="13">
        <v>9</v>
      </c>
      <c r="D251" s="22">
        <v>4</v>
      </c>
      <c r="E251" s="22">
        <v>9</v>
      </c>
      <c r="F251" s="22">
        <v>4</v>
      </c>
      <c r="G251" s="22">
        <v>9</v>
      </c>
      <c r="H251" s="13">
        <v>4</v>
      </c>
    </row>
    <row r="252" spans="1:8" ht="55.5" customHeight="1" x14ac:dyDescent="0.25">
      <c r="A252" s="15"/>
      <c r="B252" s="5" t="s">
        <v>208</v>
      </c>
      <c r="C252" s="15"/>
      <c r="D252" s="23"/>
      <c r="E252" s="23"/>
      <c r="F252" s="23"/>
      <c r="G252" s="23"/>
      <c r="H252" s="15"/>
    </row>
    <row r="253" spans="1:8" ht="39.75" customHeight="1" x14ac:dyDescent="0.25">
      <c r="A253" s="13">
        <v>3</v>
      </c>
      <c r="B253" s="4" t="s">
        <v>209</v>
      </c>
      <c r="C253" s="13">
        <v>9</v>
      </c>
      <c r="D253" s="22">
        <v>6</v>
      </c>
      <c r="E253" s="22">
        <v>9</v>
      </c>
      <c r="F253" s="22">
        <v>6</v>
      </c>
      <c r="G253" s="22">
        <v>9</v>
      </c>
      <c r="H253" s="13">
        <v>6</v>
      </c>
    </row>
    <row r="254" spans="1:8" ht="52.5" customHeight="1" x14ac:dyDescent="0.25">
      <c r="A254" s="15"/>
      <c r="B254" s="5" t="s">
        <v>210</v>
      </c>
      <c r="C254" s="15"/>
      <c r="D254" s="23"/>
      <c r="E254" s="23"/>
      <c r="F254" s="23"/>
      <c r="G254" s="23"/>
      <c r="H254" s="15"/>
    </row>
    <row r="255" spans="1:8" ht="67.5" customHeight="1" x14ac:dyDescent="0.25">
      <c r="A255" s="13">
        <v>5</v>
      </c>
      <c r="B255" s="4" t="s">
        <v>211</v>
      </c>
      <c r="C255" s="13">
        <v>15</v>
      </c>
      <c r="D255" s="22">
        <v>11</v>
      </c>
      <c r="E255" s="22">
        <v>15</v>
      </c>
      <c r="F255" s="22">
        <v>8</v>
      </c>
      <c r="G255" s="22">
        <v>15</v>
      </c>
      <c r="H255" s="13">
        <v>8</v>
      </c>
    </row>
    <row r="256" spans="1:8" ht="17.25" customHeight="1" x14ac:dyDescent="0.25">
      <c r="A256" s="15"/>
      <c r="B256" s="5" t="s">
        <v>15</v>
      </c>
      <c r="C256" s="15"/>
      <c r="D256" s="23"/>
      <c r="E256" s="23"/>
      <c r="F256" s="23"/>
      <c r="G256" s="23"/>
      <c r="H256" s="15"/>
    </row>
    <row r="257" spans="1:8" ht="142.5" customHeight="1" x14ac:dyDescent="0.25">
      <c r="A257" s="13">
        <v>10</v>
      </c>
      <c r="B257" s="4" t="s">
        <v>212</v>
      </c>
      <c r="C257" s="13">
        <v>7</v>
      </c>
      <c r="D257" s="22">
        <v>1</v>
      </c>
      <c r="E257" s="22">
        <v>7</v>
      </c>
      <c r="F257" s="22">
        <v>1</v>
      </c>
      <c r="G257" s="22">
        <v>7</v>
      </c>
      <c r="H257" s="13">
        <v>3</v>
      </c>
    </row>
    <row r="258" spans="1:8" ht="131.25" customHeight="1" x14ac:dyDescent="0.25">
      <c r="A258" s="15"/>
      <c r="B258" s="5" t="s">
        <v>213</v>
      </c>
      <c r="C258" s="15"/>
      <c r="D258" s="23"/>
      <c r="E258" s="23"/>
      <c r="F258" s="23"/>
      <c r="G258" s="23"/>
      <c r="H258" s="15"/>
    </row>
    <row r="259" spans="1:8" ht="54" customHeight="1" x14ac:dyDescent="0.25">
      <c r="A259" s="13">
        <v>20</v>
      </c>
      <c r="B259" s="4" t="s">
        <v>23</v>
      </c>
      <c r="C259" s="13">
        <v>7</v>
      </c>
      <c r="D259" s="22">
        <v>5</v>
      </c>
      <c r="E259" s="22">
        <v>7</v>
      </c>
      <c r="F259" s="22">
        <v>4</v>
      </c>
      <c r="G259" s="22">
        <v>7</v>
      </c>
      <c r="H259" s="13">
        <v>4</v>
      </c>
    </row>
    <row r="260" spans="1:8" x14ac:dyDescent="0.25">
      <c r="A260" s="15"/>
      <c r="B260" s="5"/>
      <c r="C260" s="15"/>
      <c r="D260" s="23"/>
      <c r="E260" s="23"/>
      <c r="F260" s="23"/>
      <c r="G260" s="23"/>
      <c r="H260" s="15"/>
    </row>
    <row r="261" spans="1:8" ht="54.75" customHeight="1" x14ac:dyDescent="0.25">
      <c r="A261" s="13">
        <v>24</v>
      </c>
      <c r="B261" s="4" t="s">
        <v>24</v>
      </c>
      <c r="C261" s="13">
        <v>7</v>
      </c>
      <c r="D261" s="22">
        <v>5</v>
      </c>
      <c r="E261" s="22">
        <v>7</v>
      </c>
      <c r="F261" s="22">
        <v>4</v>
      </c>
      <c r="G261" s="22">
        <v>7</v>
      </c>
      <c r="H261" s="13">
        <v>4</v>
      </c>
    </row>
    <row r="262" spans="1:8" x14ac:dyDescent="0.25">
      <c r="A262" s="15"/>
      <c r="B262" s="5"/>
      <c r="C262" s="15"/>
      <c r="D262" s="23"/>
      <c r="E262" s="23"/>
      <c r="F262" s="23"/>
      <c r="G262" s="23"/>
      <c r="H262" s="15"/>
    </row>
    <row r="263" spans="1:8" ht="44.25" customHeight="1" x14ac:dyDescent="0.25">
      <c r="A263" s="13">
        <v>28</v>
      </c>
      <c r="B263" s="4" t="s">
        <v>214</v>
      </c>
      <c r="C263" s="13">
        <v>7</v>
      </c>
      <c r="D263" s="22">
        <v>5</v>
      </c>
      <c r="E263" s="22">
        <v>7</v>
      </c>
      <c r="F263" s="22">
        <v>5</v>
      </c>
      <c r="G263" s="22">
        <v>7</v>
      </c>
      <c r="H263" s="13">
        <v>5</v>
      </c>
    </row>
    <row r="264" spans="1:8" ht="66.75" customHeight="1" x14ac:dyDescent="0.25">
      <c r="A264" s="15"/>
      <c r="B264" s="5" t="s">
        <v>215</v>
      </c>
      <c r="C264" s="15"/>
      <c r="D264" s="23"/>
      <c r="E264" s="23"/>
      <c r="F264" s="23"/>
      <c r="G264" s="23"/>
      <c r="H264" s="15"/>
    </row>
    <row r="265" spans="1:8" ht="53.25" x14ac:dyDescent="0.25">
      <c r="A265" s="13">
        <v>54</v>
      </c>
      <c r="B265" s="4" t="s">
        <v>216</v>
      </c>
      <c r="C265" s="13">
        <v>6</v>
      </c>
      <c r="D265" s="22">
        <v>3</v>
      </c>
      <c r="E265" s="22">
        <v>6</v>
      </c>
      <c r="F265" s="22">
        <v>3</v>
      </c>
      <c r="G265" s="22">
        <v>6</v>
      </c>
      <c r="H265" s="13">
        <v>3</v>
      </c>
    </row>
    <row r="266" spans="1:8" ht="41.25" customHeight="1" x14ac:dyDescent="0.25">
      <c r="A266" s="15"/>
      <c r="B266" s="5" t="s">
        <v>217</v>
      </c>
      <c r="C266" s="15"/>
      <c r="D266" s="23"/>
      <c r="E266" s="23"/>
      <c r="F266" s="23"/>
      <c r="G266" s="23"/>
      <c r="H266" s="15"/>
    </row>
    <row r="267" spans="1:8" ht="57" customHeight="1" x14ac:dyDescent="0.25">
      <c r="A267" s="13">
        <v>55</v>
      </c>
      <c r="B267" s="4" t="s">
        <v>218</v>
      </c>
      <c r="C267" s="13">
        <v>11</v>
      </c>
      <c r="D267" s="22">
        <v>8</v>
      </c>
      <c r="E267" s="22">
        <v>11</v>
      </c>
      <c r="F267" s="22">
        <v>8</v>
      </c>
      <c r="G267" s="22">
        <v>11</v>
      </c>
      <c r="H267" s="13">
        <v>7</v>
      </c>
    </row>
    <row r="268" spans="1:8" ht="70.5" customHeight="1" x14ac:dyDescent="0.25">
      <c r="A268" s="15"/>
      <c r="B268" s="5" t="s">
        <v>25</v>
      </c>
      <c r="C268" s="15"/>
      <c r="D268" s="23"/>
      <c r="E268" s="23"/>
      <c r="F268" s="23"/>
      <c r="G268" s="23"/>
      <c r="H268" s="15"/>
    </row>
    <row r="269" spans="1:8" ht="70.5" customHeight="1" x14ac:dyDescent="0.25">
      <c r="A269" s="13">
        <v>69</v>
      </c>
      <c r="B269" s="7" t="s">
        <v>64</v>
      </c>
      <c r="C269" s="13">
        <v>3</v>
      </c>
      <c r="D269" s="13">
        <v>1</v>
      </c>
      <c r="E269" s="13">
        <v>3</v>
      </c>
      <c r="F269" s="13">
        <v>1</v>
      </c>
      <c r="G269" s="13">
        <v>3</v>
      </c>
      <c r="H269" s="13">
        <v>1</v>
      </c>
    </row>
    <row r="270" spans="1:8" ht="70.5" customHeight="1" x14ac:dyDescent="0.25">
      <c r="A270" s="15"/>
      <c r="B270" s="7" t="s">
        <v>65</v>
      </c>
      <c r="C270" s="15"/>
      <c r="D270" s="15"/>
      <c r="E270" s="15"/>
      <c r="F270" s="15"/>
      <c r="G270" s="15"/>
      <c r="H270" s="15"/>
    </row>
    <row r="271" spans="1:8" ht="69" customHeight="1" x14ac:dyDescent="0.25">
      <c r="A271" s="13">
        <v>70</v>
      </c>
      <c r="B271" s="4" t="s">
        <v>219</v>
      </c>
      <c r="C271" s="13">
        <v>9</v>
      </c>
      <c r="D271" s="22">
        <v>5</v>
      </c>
      <c r="E271" s="22">
        <v>9</v>
      </c>
      <c r="F271" s="22">
        <v>5</v>
      </c>
      <c r="G271" s="22">
        <v>9</v>
      </c>
      <c r="H271" s="13">
        <v>5</v>
      </c>
    </row>
    <row r="272" spans="1:8" ht="60" customHeight="1" x14ac:dyDescent="0.25">
      <c r="A272" s="15"/>
      <c r="B272" s="5" t="s">
        <v>220</v>
      </c>
      <c r="C272" s="15"/>
      <c r="D272" s="23"/>
      <c r="E272" s="23"/>
      <c r="F272" s="23"/>
      <c r="G272" s="23"/>
      <c r="H272" s="15"/>
    </row>
    <row r="273" spans="1:8" ht="99" customHeight="1" x14ac:dyDescent="0.25">
      <c r="A273" s="13">
        <v>71</v>
      </c>
      <c r="B273" s="4" t="s">
        <v>221</v>
      </c>
      <c r="C273" s="13">
        <v>9</v>
      </c>
      <c r="D273" s="22">
        <v>7</v>
      </c>
      <c r="E273" s="22">
        <v>9</v>
      </c>
      <c r="F273" s="22">
        <v>7</v>
      </c>
      <c r="G273" s="22">
        <v>9</v>
      </c>
      <c r="H273" s="13">
        <v>7</v>
      </c>
    </row>
    <row r="274" spans="1:8" ht="82.5" customHeight="1" x14ac:dyDescent="0.25">
      <c r="A274" s="15"/>
      <c r="B274" s="5" t="s">
        <v>222</v>
      </c>
      <c r="C274" s="15"/>
      <c r="D274" s="23"/>
      <c r="E274" s="23"/>
      <c r="F274" s="23"/>
      <c r="G274" s="23"/>
      <c r="H274" s="15"/>
    </row>
    <row r="275" spans="1:8" ht="39" x14ac:dyDescent="0.25">
      <c r="A275" s="13">
        <v>76</v>
      </c>
      <c r="B275" s="4" t="s">
        <v>223</v>
      </c>
      <c r="C275" s="13">
        <v>3</v>
      </c>
      <c r="D275" s="22">
        <v>3</v>
      </c>
      <c r="E275" s="22">
        <v>3</v>
      </c>
      <c r="F275" s="22">
        <v>3</v>
      </c>
      <c r="G275" s="22">
        <v>3</v>
      </c>
      <c r="H275" s="13">
        <v>3</v>
      </c>
    </row>
    <row r="276" spans="1:8" ht="72.75" customHeight="1" x14ac:dyDescent="0.25">
      <c r="A276" s="15"/>
      <c r="B276" s="5" t="s">
        <v>224</v>
      </c>
      <c r="C276" s="15"/>
      <c r="D276" s="23"/>
      <c r="E276" s="23"/>
      <c r="F276" s="23"/>
      <c r="G276" s="23"/>
      <c r="H276" s="15"/>
    </row>
    <row r="277" spans="1:8" ht="40.5" customHeight="1" x14ac:dyDescent="0.25">
      <c r="A277" s="13">
        <v>79</v>
      </c>
      <c r="B277" s="4" t="s">
        <v>225</v>
      </c>
      <c r="C277" s="13">
        <v>3</v>
      </c>
      <c r="D277" s="22">
        <v>3</v>
      </c>
      <c r="E277" s="22">
        <v>3</v>
      </c>
      <c r="F277" s="22">
        <v>3</v>
      </c>
      <c r="G277" s="22">
        <v>3</v>
      </c>
      <c r="H277" s="13">
        <v>3</v>
      </c>
    </row>
    <row r="278" spans="1:8" ht="27.75" customHeight="1" x14ac:dyDescent="0.25">
      <c r="A278" s="15"/>
      <c r="B278" s="5" t="s">
        <v>26</v>
      </c>
      <c r="C278" s="15"/>
      <c r="D278" s="23"/>
      <c r="E278" s="23"/>
      <c r="F278" s="23"/>
      <c r="G278" s="23"/>
      <c r="H278" s="15"/>
    </row>
    <row r="279" spans="1:8" ht="100.5" customHeight="1" x14ac:dyDescent="0.25">
      <c r="A279" s="13">
        <v>82</v>
      </c>
      <c r="B279" s="4" t="s">
        <v>226</v>
      </c>
      <c r="C279" s="13">
        <v>10</v>
      </c>
      <c r="D279" s="22">
        <v>8</v>
      </c>
      <c r="E279" s="22">
        <v>10</v>
      </c>
      <c r="F279" s="22">
        <v>5</v>
      </c>
      <c r="G279" s="22">
        <v>10</v>
      </c>
      <c r="H279" s="13">
        <v>5</v>
      </c>
    </row>
    <row r="280" spans="1:8" ht="54" customHeight="1" x14ac:dyDescent="0.25">
      <c r="A280" s="15"/>
      <c r="B280" s="5" t="s">
        <v>27</v>
      </c>
      <c r="C280" s="15"/>
      <c r="D280" s="23"/>
      <c r="E280" s="23"/>
      <c r="F280" s="23"/>
      <c r="G280" s="23"/>
      <c r="H280" s="15"/>
    </row>
    <row r="281" spans="1:8" ht="57.75" customHeight="1" x14ac:dyDescent="0.25">
      <c r="A281" s="13">
        <v>83</v>
      </c>
      <c r="B281" s="4" t="s">
        <v>227</v>
      </c>
      <c r="C281" s="13">
        <v>11</v>
      </c>
      <c r="D281" s="22">
        <v>9</v>
      </c>
      <c r="E281" s="22">
        <v>11</v>
      </c>
      <c r="F281" s="22">
        <v>7</v>
      </c>
      <c r="G281" s="22">
        <v>11</v>
      </c>
      <c r="H281" s="13">
        <v>7</v>
      </c>
    </row>
    <row r="282" spans="1:8" ht="177" customHeight="1" x14ac:dyDescent="0.25">
      <c r="A282" s="15"/>
      <c r="B282" s="5" t="s">
        <v>228</v>
      </c>
      <c r="C282" s="15"/>
      <c r="D282" s="23"/>
      <c r="E282" s="23"/>
      <c r="F282" s="23"/>
      <c r="G282" s="23"/>
      <c r="H282" s="15"/>
    </row>
    <row r="283" spans="1:8" ht="189" customHeight="1" x14ac:dyDescent="0.25">
      <c r="A283" s="13">
        <v>84</v>
      </c>
      <c r="B283" s="4" t="s">
        <v>229</v>
      </c>
      <c r="C283" s="13">
        <v>11</v>
      </c>
      <c r="D283" s="22">
        <v>10</v>
      </c>
      <c r="E283" s="22">
        <v>11</v>
      </c>
      <c r="F283" s="22">
        <v>8</v>
      </c>
      <c r="G283" s="22">
        <v>11</v>
      </c>
      <c r="H283" s="13">
        <v>8</v>
      </c>
    </row>
    <row r="284" spans="1:8" ht="84.75" customHeight="1" x14ac:dyDescent="0.25">
      <c r="A284" s="15"/>
      <c r="B284" s="5" t="s">
        <v>15</v>
      </c>
      <c r="C284" s="15"/>
      <c r="D284" s="23"/>
      <c r="E284" s="23"/>
      <c r="F284" s="23"/>
      <c r="G284" s="23"/>
      <c r="H284" s="15"/>
    </row>
    <row r="285" spans="1:8" ht="69" customHeight="1" x14ac:dyDescent="0.25">
      <c r="A285" s="13">
        <v>91</v>
      </c>
      <c r="B285" s="4" t="s">
        <v>55</v>
      </c>
      <c r="C285" s="13">
        <v>3</v>
      </c>
      <c r="D285" s="22">
        <v>2</v>
      </c>
      <c r="E285" s="22">
        <v>3</v>
      </c>
      <c r="F285" s="22">
        <v>2</v>
      </c>
      <c r="G285" s="22">
        <v>3</v>
      </c>
      <c r="H285" s="13">
        <v>2</v>
      </c>
    </row>
    <row r="286" spans="1:8" ht="93" customHeight="1" x14ac:dyDescent="0.25">
      <c r="A286" s="15"/>
      <c r="B286" s="5"/>
      <c r="C286" s="15"/>
      <c r="D286" s="23"/>
      <c r="E286" s="23"/>
      <c r="F286" s="23"/>
      <c r="G286" s="23"/>
      <c r="H286" s="15"/>
    </row>
    <row r="287" spans="1:8" ht="66.75" customHeight="1" x14ac:dyDescent="0.25">
      <c r="A287" s="13">
        <v>93</v>
      </c>
      <c r="B287" s="4" t="s">
        <v>230</v>
      </c>
      <c r="C287" s="13">
        <v>7</v>
      </c>
      <c r="D287" s="22">
        <v>4</v>
      </c>
      <c r="E287" s="22">
        <v>7</v>
      </c>
      <c r="F287" s="22">
        <v>3</v>
      </c>
      <c r="G287" s="22">
        <v>7</v>
      </c>
      <c r="H287" s="13">
        <v>3</v>
      </c>
    </row>
    <row r="288" spans="1:8" ht="75.75" customHeight="1" x14ac:dyDescent="0.25">
      <c r="A288" s="15"/>
      <c r="B288" s="5" t="s">
        <v>231</v>
      </c>
      <c r="C288" s="15"/>
      <c r="D288" s="23"/>
      <c r="E288" s="23"/>
      <c r="F288" s="23"/>
      <c r="G288" s="23"/>
      <c r="H288" s="15"/>
    </row>
    <row r="289" spans="1:8" ht="39.75" customHeight="1" x14ac:dyDescent="0.25">
      <c r="A289" s="13">
        <v>95</v>
      </c>
      <c r="B289" s="4" t="s">
        <v>28</v>
      </c>
      <c r="C289" s="13">
        <v>5</v>
      </c>
      <c r="D289" s="22">
        <v>3</v>
      </c>
      <c r="E289" s="22">
        <v>5</v>
      </c>
      <c r="F289" s="22">
        <v>3</v>
      </c>
      <c r="G289" s="22">
        <v>5</v>
      </c>
      <c r="H289" s="13">
        <v>3</v>
      </c>
    </row>
    <row r="290" spans="1:8" ht="41.25" customHeight="1" x14ac:dyDescent="0.25">
      <c r="A290" s="15"/>
      <c r="B290" s="5" t="s">
        <v>56</v>
      </c>
      <c r="C290" s="15"/>
      <c r="D290" s="23"/>
      <c r="E290" s="23"/>
      <c r="F290" s="23"/>
      <c r="G290" s="23"/>
      <c r="H290" s="15"/>
    </row>
    <row r="291" spans="1:8" ht="39.75" customHeight="1" x14ac:dyDescent="0.25">
      <c r="A291" s="13">
        <v>103</v>
      </c>
      <c r="B291" s="4" t="s">
        <v>57</v>
      </c>
      <c r="C291" s="13">
        <v>10</v>
      </c>
      <c r="D291" s="22">
        <v>5</v>
      </c>
      <c r="E291" s="22">
        <v>10</v>
      </c>
      <c r="F291" s="22">
        <v>4</v>
      </c>
      <c r="G291" s="22">
        <v>10</v>
      </c>
      <c r="H291" s="13">
        <v>4</v>
      </c>
    </row>
    <row r="292" spans="1:8" ht="18" customHeight="1" x14ac:dyDescent="0.25">
      <c r="A292" s="15"/>
      <c r="B292" s="5" t="s">
        <v>27</v>
      </c>
      <c r="C292" s="15"/>
      <c r="D292" s="23"/>
      <c r="E292" s="23"/>
      <c r="F292" s="23"/>
      <c r="G292" s="23"/>
      <c r="H292" s="15"/>
    </row>
    <row r="293" spans="1:8" ht="40.5" customHeight="1" x14ac:dyDescent="0.25">
      <c r="A293" s="13">
        <v>105</v>
      </c>
      <c r="B293" s="4" t="s">
        <v>232</v>
      </c>
      <c r="C293" s="13">
        <v>15</v>
      </c>
      <c r="D293" s="22">
        <v>10</v>
      </c>
      <c r="E293" s="22">
        <v>15</v>
      </c>
      <c r="F293" s="22">
        <v>8</v>
      </c>
      <c r="G293" s="22">
        <v>15</v>
      </c>
      <c r="H293" s="13">
        <v>8</v>
      </c>
    </row>
    <row r="294" spans="1:8" ht="41.25" customHeight="1" x14ac:dyDescent="0.25">
      <c r="A294" s="15"/>
      <c r="B294" s="5" t="s">
        <v>233</v>
      </c>
      <c r="C294" s="15"/>
      <c r="D294" s="23"/>
      <c r="E294" s="23"/>
      <c r="F294" s="23"/>
      <c r="G294" s="23"/>
      <c r="H294" s="15"/>
    </row>
    <row r="295" spans="1:8" ht="80.25" customHeight="1" x14ac:dyDescent="0.25">
      <c r="A295" s="13">
        <v>106</v>
      </c>
      <c r="B295" s="4" t="s">
        <v>234</v>
      </c>
      <c r="C295" s="13">
        <v>2</v>
      </c>
      <c r="D295" s="22">
        <v>1</v>
      </c>
      <c r="E295" s="22">
        <v>2</v>
      </c>
      <c r="F295" s="22">
        <v>1</v>
      </c>
      <c r="G295" s="22">
        <v>2</v>
      </c>
      <c r="H295" s="13">
        <v>1</v>
      </c>
    </row>
    <row r="296" spans="1:8" ht="76.5" customHeight="1" x14ac:dyDescent="0.25">
      <c r="A296" s="15"/>
      <c r="B296" s="5" t="s">
        <v>235</v>
      </c>
      <c r="C296" s="15"/>
      <c r="D296" s="23"/>
      <c r="E296" s="23"/>
      <c r="F296" s="23"/>
      <c r="G296" s="23"/>
      <c r="H296" s="15"/>
    </row>
    <row r="297" spans="1:8" ht="79.5" customHeight="1" x14ac:dyDescent="0.25">
      <c r="A297" s="13">
        <v>113</v>
      </c>
      <c r="B297" s="4" t="s">
        <v>58</v>
      </c>
      <c r="C297" s="13">
        <v>3</v>
      </c>
      <c r="D297" s="22">
        <v>1</v>
      </c>
      <c r="E297" s="22">
        <v>3</v>
      </c>
      <c r="F297" s="22">
        <v>1</v>
      </c>
      <c r="G297" s="22">
        <v>3</v>
      </c>
      <c r="H297" s="13">
        <v>1</v>
      </c>
    </row>
    <row r="298" spans="1:8" ht="38.25" customHeight="1" x14ac:dyDescent="0.25">
      <c r="A298" s="15"/>
      <c r="B298" s="5" t="s">
        <v>10</v>
      </c>
      <c r="C298" s="15"/>
      <c r="D298" s="23"/>
      <c r="E298" s="23"/>
      <c r="F298" s="23"/>
      <c r="G298" s="23"/>
      <c r="H298" s="15"/>
    </row>
    <row r="299" spans="1:8" ht="44.25" customHeight="1" x14ac:dyDescent="0.25">
      <c r="A299" s="13">
        <v>115</v>
      </c>
      <c r="B299" s="4" t="s">
        <v>236</v>
      </c>
      <c r="C299" s="13">
        <v>3</v>
      </c>
      <c r="D299" s="22">
        <v>1</v>
      </c>
      <c r="E299" s="22">
        <v>3</v>
      </c>
      <c r="F299" s="22">
        <v>1</v>
      </c>
      <c r="G299" s="22">
        <v>3</v>
      </c>
      <c r="H299" s="13">
        <v>1</v>
      </c>
    </row>
    <row r="300" spans="1:8" ht="17.25" customHeight="1" x14ac:dyDescent="0.25">
      <c r="A300" s="15"/>
      <c r="B300" s="5" t="s">
        <v>15</v>
      </c>
      <c r="C300" s="15"/>
      <c r="D300" s="23"/>
      <c r="E300" s="23"/>
      <c r="F300" s="23"/>
      <c r="G300" s="23"/>
      <c r="H300" s="15"/>
    </row>
    <row r="301" spans="1:8" ht="111.75" customHeight="1" x14ac:dyDescent="0.25">
      <c r="A301" s="13">
        <v>117</v>
      </c>
      <c r="B301" s="4" t="s">
        <v>258</v>
      </c>
      <c r="C301" s="13">
        <v>35</v>
      </c>
      <c r="D301" s="22">
        <v>30</v>
      </c>
      <c r="E301" s="22">
        <v>35</v>
      </c>
      <c r="F301" s="22">
        <v>20</v>
      </c>
      <c r="G301" s="22">
        <v>35</v>
      </c>
      <c r="H301" s="13">
        <v>18</v>
      </c>
    </row>
    <row r="302" spans="1:8" ht="144" customHeight="1" x14ac:dyDescent="0.25">
      <c r="A302" s="15"/>
      <c r="B302" s="5" t="s">
        <v>237</v>
      </c>
      <c r="C302" s="15"/>
      <c r="D302" s="23"/>
      <c r="E302" s="23"/>
      <c r="F302" s="23"/>
      <c r="G302" s="23"/>
      <c r="H302" s="15"/>
    </row>
    <row r="303" spans="1:8" ht="156" customHeight="1" x14ac:dyDescent="0.25">
      <c r="A303" s="13">
        <v>119</v>
      </c>
      <c r="B303" s="4" t="s">
        <v>238</v>
      </c>
      <c r="C303" s="13">
        <v>14</v>
      </c>
      <c r="D303" s="22">
        <v>11</v>
      </c>
      <c r="E303" s="22">
        <v>14</v>
      </c>
      <c r="F303" s="22">
        <v>7</v>
      </c>
      <c r="G303" s="22">
        <v>14</v>
      </c>
      <c r="H303" s="13">
        <v>6</v>
      </c>
    </row>
    <row r="304" spans="1:8" ht="76.5" customHeight="1" x14ac:dyDescent="0.25">
      <c r="A304" s="15"/>
      <c r="B304" s="5" t="s">
        <v>239</v>
      </c>
      <c r="C304" s="15"/>
      <c r="D304" s="23"/>
      <c r="E304" s="23"/>
      <c r="F304" s="23"/>
      <c r="G304" s="23"/>
      <c r="H304" s="15"/>
    </row>
    <row r="305" spans="1:8" ht="94.5" customHeight="1" x14ac:dyDescent="0.25">
      <c r="A305" s="13">
        <v>138</v>
      </c>
      <c r="B305" s="6" t="s">
        <v>240</v>
      </c>
      <c r="C305" s="13">
        <v>6</v>
      </c>
      <c r="D305" s="22">
        <v>1</v>
      </c>
      <c r="E305" s="22">
        <v>6</v>
      </c>
      <c r="F305" s="22">
        <v>1</v>
      </c>
      <c r="G305" s="22">
        <v>6</v>
      </c>
      <c r="H305" s="13">
        <v>1</v>
      </c>
    </row>
    <row r="306" spans="1:8" ht="84" customHeight="1" x14ac:dyDescent="0.25">
      <c r="A306" s="15"/>
      <c r="B306" s="5" t="s">
        <v>241</v>
      </c>
      <c r="C306" s="15"/>
      <c r="D306" s="23"/>
      <c r="E306" s="23"/>
      <c r="F306" s="23"/>
      <c r="G306" s="23"/>
      <c r="H306" s="15"/>
    </row>
    <row r="307" spans="1:8" ht="148.5" customHeight="1" x14ac:dyDescent="0.25">
      <c r="A307" s="13">
        <v>150</v>
      </c>
      <c r="B307" s="4" t="s">
        <v>274</v>
      </c>
      <c r="C307" s="13">
        <v>34</v>
      </c>
      <c r="D307" s="22">
        <v>30</v>
      </c>
      <c r="E307" s="22">
        <v>34</v>
      </c>
      <c r="F307" s="22">
        <v>18</v>
      </c>
      <c r="G307" s="22">
        <v>34</v>
      </c>
      <c r="H307" s="13">
        <v>18</v>
      </c>
    </row>
    <row r="308" spans="1:8" ht="141" customHeight="1" x14ac:dyDescent="0.25">
      <c r="A308" s="15"/>
      <c r="B308" s="5" t="s">
        <v>275</v>
      </c>
      <c r="C308" s="15"/>
      <c r="D308" s="23"/>
      <c r="E308" s="23"/>
      <c r="F308" s="23"/>
      <c r="G308" s="23"/>
      <c r="H308" s="15"/>
    </row>
    <row r="309" spans="1:8" ht="42.75" customHeight="1" x14ac:dyDescent="0.25">
      <c r="A309" s="13">
        <v>154</v>
      </c>
      <c r="B309" s="4" t="s">
        <v>242</v>
      </c>
      <c r="C309" s="13">
        <v>10</v>
      </c>
      <c r="D309" s="22">
        <v>5</v>
      </c>
      <c r="E309" s="22">
        <v>10</v>
      </c>
      <c r="F309" s="22">
        <v>5</v>
      </c>
      <c r="G309" s="22">
        <v>10</v>
      </c>
      <c r="H309" s="13">
        <v>4</v>
      </c>
    </row>
    <row r="310" spans="1:8" ht="32.25" customHeight="1" x14ac:dyDescent="0.25">
      <c r="A310" s="15"/>
      <c r="B310" s="5" t="s">
        <v>15</v>
      </c>
      <c r="C310" s="15"/>
      <c r="D310" s="23"/>
      <c r="E310" s="23"/>
      <c r="F310" s="23"/>
      <c r="G310" s="23"/>
      <c r="H310" s="15"/>
    </row>
    <row r="311" spans="1:8" ht="42.75" customHeight="1" x14ac:dyDescent="0.25">
      <c r="A311" s="13">
        <v>155</v>
      </c>
      <c r="B311" s="4" t="s">
        <v>243</v>
      </c>
      <c r="C311" s="13">
        <v>8</v>
      </c>
      <c r="D311" s="22">
        <v>5</v>
      </c>
      <c r="E311" s="22">
        <v>8</v>
      </c>
      <c r="F311" s="22">
        <v>5</v>
      </c>
      <c r="G311" s="22">
        <v>8</v>
      </c>
      <c r="H311" s="13">
        <v>5</v>
      </c>
    </row>
    <row r="312" spans="1:8" ht="55.5" customHeight="1" x14ac:dyDescent="0.25">
      <c r="A312" s="15"/>
      <c r="B312" s="5" t="s">
        <v>244</v>
      </c>
      <c r="C312" s="15"/>
      <c r="D312" s="23"/>
      <c r="E312" s="23"/>
      <c r="F312" s="23"/>
      <c r="G312" s="23"/>
      <c r="H312" s="15"/>
    </row>
    <row r="313" spans="1:8" ht="28.5" customHeight="1" x14ac:dyDescent="0.25">
      <c r="A313" s="13">
        <v>156</v>
      </c>
      <c r="B313" s="4" t="s">
        <v>245</v>
      </c>
      <c r="C313" s="13">
        <v>10</v>
      </c>
      <c r="D313" s="22">
        <v>6</v>
      </c>
      <c r="E313" s="22">
        <v>10</v>
      </c>
      <c r="F313" s="22">
        <v>4</v>
      </c>
      <c r="G313" s="22">
        <v>10</v>
      </c>
      <c r="H313" s="13">
        <v>4</v>
      </c>
    </row>
    <row r="314" spans="1:8" ht="16.5" customHeight="1" x14ac:dyDescent="0.25">
      <c r="A314" s="15"/>
      <c r="B314" s="5" t="s">
        <v>15</v>
      </c>
      <c r="C314" s="15"/>
      <c r="D314" s="23"/>
      <c r="E314" s="23"/>
      <c r="F314" s="23"/>
      <c r="G314" s="23"/>
      <c r="H314" s="15"/>
    </row>
    <row r="315" spans="1:8" ht="58.5" customHeight="1" x14ac:dyDescent="0.25">
      <c r="A315" s="13">
        <v>162</v>
      </c>
      <c r="B315" s="4" t="s">
        <v>246</v>
      </c>
      <c r="C315" s="13">
        <v>9</v>
      </c>
      <c r="D315" s="22">
        <v>5</v>
      </c>
      <c r="E315" s="22">
        <v>9</v>
      </c>
      <c r="F315" s="22">
        <v>3</v>
      </c>
      <c r="G315" s="22">
        <v>9</v>
      </c>
      <c r="H315" s="13">
        <v>3</v>
      </c>
    </row>
    <row r="316" spans="1:8" ht="42.75" customHeight="1" x14ac:dyDescent="0.25">
      <c r="A316" s="15"/>
      <c r="B316" s="5" t="s">
        <v>15</v>
      </c>
      <c r="C316" s="15"/>
      <c r="D316" s="23"/>
      <c r="E316" s="23"/>
      <c r="F316" s="23"/>
      <c r="G316" s="23"/>
      <c r="H316" s="15"/>
    </row>
    <row r="317" spans="1:8" ht="30.75" customHeight="1" x14ac:dyDescent="0.25">
      <c r="A317" s="13">
        <v>165</v>
      </c>
      <c r="B317" s="4" t="s">
        <v>63</v>
      </c>
      <c r="C317" s="13">
        <v>21</v>
      </c>
      <c r="D317" s="22">
        <v>17</v>
      </c>
      <c r="E317" s="22">
        <v>21</v>
      </c>
      <c r="F317" s="22">
        <v>13</v>
      </c>
      <c r="G317" s="22">
        <v>21</v>
      </c>
      <c r="H317" s="13">
        <v>7</v>
      </c>
    </row>
    <row r="318" spans="1:8" ht="18" customHeight="1" x14ac:dyDescent="0.25">
      <c r="A318" s="15"/>
      <c r="B318" s="5" t="s">
        <v>15</v>
      </c>
      <c r="C318" s="15"/>
      <c r="D318" s="23"/>
      <c r="E318" s="23"/>
      <c r="F318" s="23"/>
      <c r="G318" s="23"/>
      <c r="H318" s="15"/>
    </row>
    <row r="319" spans="1:8" ht="36.75" customHeight="1" x14ac:dyDescent="0.25">
      <c r="A319" s="13">
        <v>175</v>
      </c>
      <c r="B319" s="6" t="s">
        <v>247</v>
      </c>
      <c r="C319" s="13">
        <v>13</v>
      </c>
      <c r="D319" s="22">
        <v>5</v>
      </c>
      <c r="E319" s="22">
        <v>13</v>
      </c>
      <c r="F319" s="22">
        <v>5</v>
      </c>
      <c r="G319" s="22">
        <v>13</v>
      </c>
      <c r="H319" s="13">
        <v>5</v>
      </c>
    </row>
    <row r="320" spans="1:8" ht="54.75" customHeight="1" x14ac:dyDescent="0.25">
      <c r="A320" s="15"/>
      <c r="B320" s="5" t="s">
        <v>248</v>
      </c>
      <c r="C320" s="15"/>
      <c r="D320" s="23"/>
      <c r="E320" s="23"/>
      <c r="F320" s="23"/>
      <c r="G320" s="23"/>
      <c r="H320" s="15"/>
    </row>
    <row r="321" spans="1:8" ht="37.5" customHeight="1" x14ac:dyDescent="0.25">
      <c r="A321" s="13">
        <v>185</v>
      </c>
      <c r="B321" s="4" t="s">
        <v>249</v>
      </c>
      <c r="C321" s="13">
        <v>10</v>
      </c>
      <c r="D321" s="22">
        <v>5</v>
      </c>
      <c r="E321" s="22">
        <v>10</v>
      </c>
      <c r="F321" s="22">
        <v>5</v>
      </c>
      <c r="G321" s="22">
        <v>10</v>
      </c>
      <c r="H321" s="13">
        <v>5</v>
      </c>
    </row>
    <row r="322" spans="1:8" ht="33" customHeight="1" x14ac:dyDescent="0.25">
      <c r="A322" s="15"/>
      <c r="B322" s="5" t="s">
        <v>15</v>
      </c>
      <c r="C322" s="15"/>
      <c r="D322" s="23"/>
      <c r="E322" s="23"/>
      <c r="F322" s="23"/>
      <c r="G322" s="23"/>
      <c r="H322" s="15"/>
    </row>
    <row r="323" spans="1:8" ht="32.25" customHeight="1" x14ac:dyDescent="0.25">
      <c r="A323" s="13">
        <v>189</v>
      </c>
      <c r="B323" s="4" t="s">
        <v>29</v>
      </c>
      <c r="C323" s="13">
        <v>8</v>
      </c>
      <c r="D323" s="22">
        <v>3</v>
      </c>
      <c r="E323" s="22">
        <v>8</v>
      </c>
      <c r="F323" s="22">
        <v>2</v>
      </c>
      <c r="G323" s="22">
        <v>8</v>
      </c>
      <c r="H323" s="13">
        <v>2</v>
      </c>
    </row>
    <row r="324" spans="1:8" ht="42.75" customHeight="1" x14ac:dyDescent="0.25">
      <c r="A324" s="15"/>
      <c r="B324" s="5" t="s">
        <v>30</v>
      </c>
      <c r="C324" s="15"/>
      <c r="D324" s="23"/>
      <c r="E324" s="23"/>
      <c r="F324" s="23"/>
      <c r="G324" s="23"/>
      <c r="H324" s="15"/>
    </row>
    <row r="325" spans="1:8" ht="135" customHeight="1" x14ac:dyDescent="0.25">
      <c r="A325" s="13">
        <v>190</v>
      </c>
      <c r="B325" s="4" t="s">
        <v>250</v>
      </c>
      <c r="C325" s="13">
        <v>6</v>
      </c>
      <c r="D325" s="22">
        <v>3</v>
      </c>
      <c r="E325" s="22">
        <v>6</v>
      </c>
      <c r="F325" s="22">
        <v>1</v>
      </c>
      <c r="G325" s="22">
        <v>6</v>
      </c>
      <c r="H325" s="13">
        <v>1</v>
      </c>
    </row>
    <row r="326" spans="1:8" ht="64.5" customHeight="1" x14ac:dyDescent="0.25">
      <c r="A326" s="15"/>
      <c r="B326" s="5" t="s">
        <v>251</v>
      </c>
      <c r="C326" s="15"/>
      <c r="D326" s="23"/>
      <c r="E326" s="23"/>
      <c r="F326" s="23"/>
      <c r="G326" s="23"/>
      <c r="H326" s="15"/>
    </row>
    <row r="327" spans="1:8" ht="48" customHeight="1" x14ac:dyDescent="0.25">
      <c r="A327" s="13">
        <v>191</v>
      </c>
      <c r="B327" s="4" t="s">
        <v>252</v>
      </c>
      <c r="C327" s="13">
        <v>6</v>
      </c>
      <c r="D327" s="22">
        <v>3</v>
      </c>
      <c r="E327" s="22">
        <v>6</v>
      </c>
      <c r="F327" s="22">
        <v>3</v>
      </c>
      <c r="G327" s="22">
        <v>6</v>
      </c>
      <c r="H327" s="13">
        <v>3</v>
      </c>
    </row>
    <row r="328" spans="1:8" ht="51" customHeight="1" x14ac:dyDescent="0.25">
      <c r="A328" s="15"/>
      <c r="B328" s="5" t="s">
        <v>31</v>
      </c>
      <c r="C328" s="15"/>
      <c r="D328" s="23"/>
      <c r="E328" s="23"/>
      <c r="F328" s="23"/>
      <c r="G328" s="23"/>
      <c r="H328" s="15"/>
    </row>
    <row r="329" spans="1:8" ht="37.5" customHeight="1" x14ac:dyDescent="0.25">
      <c r="A329" s="13">
        <v>194</v>
      </c>
      <c r="B329" s="4" t="s">
        <v>59</v>
      </c>
      <c r="C329" s="13">
        <v>13</v>
      </c>
      <c r="D329" s="22">
        <v>9</v>
      </c>
      <c r="E329" s="22">
        <v>13</v>
      </c>
      <c r="F329" s="22">
        <v>7</v>
      </c>
      <c r="G329" s="22">
        <v>13</v>
      </c>
      <c r="H329" s="13">
        <v>7</v>
      </c>
    </row>
    <row r="330" spans="1:8" ht="60.75" customHeight="1" x14ac:dyDescent="0.25">
      <c r="A330" s="15"/>
      <c r="B330" s="5" t="s">
        <v>253</v>
      </c>
      <c r="C330" s="15"/>
      <c r="D330" s="23"/>
      <c r="E330" s="23"/>
      <c r="F330" s="23"/>
      <c r="G330" s="23"/>
      <c r="H330" s="15"/>
    </row>
    <row r="331" spans="1:8" ht="88.5" customHeight="1" x14ac:dyDescent="0.25">
      <c r="A331" s="13">
        <v>199</v>
      </c>
      <c r="B331" s="4" t="s">
        <v>254</v>
      </c>
      <c r="C331" s="13">
        <v>16</v>
      </c>
      <c r="D331" s="22">
        <v>9</v>
      </c>
      <c r="E331" s="22">
        <v>16</v>
      </c>
      <c r="F331" s="22">
        <v>8</v>
      </c>
      <c r="G331" s="22">
        <v>16</v>
      </c>
      <c r="H331" s="13">
        <v>7</v>
      </c>
    </row>
    <row r="332" spans="1:8" ht="81.75" customHeight="1" x14ac:dyDescent="0.25">
      <c r="A332" s="15"/>
      <c r="B332" s="5" t="s">
        <v>255</v>
      </c>
      <c r="C332" s="15"/>
      <c r="D332" s="23"/>
      <c r="E332" s="23"/>
      <c r="F332" s="23"/>
      <c r="G332" s="23"/>
      <c r="H332" s="15"/>
    </row>
    <row r="333" spans="1:8" ht="123" customHeight="1" x14ac:dyDescent="0.25">
      <c r="A333" s="13">
        <v>205</v>
      </c>
      <c r="B333" s="4" t="s">
        <v>256</v>
      </c>
      <c r="C333" s="13">
        <v>10</v>
      </c>
      <c r="D333" s="22">
        <v>3</v>
      </c>
      <c r="E333" s="22">
        <v>10</v>
      </c>
      <c r="F333" s="22">
        <v>3</v>
      </c>
      <c r="G333" s="22">
        <v>10</v>
      </c>
      <c r="H333" s="13">
        <v>3</v>
      </c>
    </row>
    <row r="334" spans="1:8" ht="14.25" customHeight="1" x14ac:dyDescent="0.25">
      <c r="A334" s="15"/>
      <c r="B334" s="5"/>
      <c r="C334" s="15"/>
      <c r="D334" s="23"/>
      <c r="E334" s="23"/>
      <c r="F334" s="23"/>
      <c r="G334" s="23"/>
      <c r="H334" s="15"/>
    </row>
    <row r="335" spans="1:8" ht="98.25" customHeight="1" x14ac:dyDescent="0.25">
      <c r="A335" s="13">
        <v>216</v>
      </c>
      <c r="B335" s="4" t="s">
        <v>32</v>
      </c>
      <c r="C335" s="13">
        <v>5</v>
      </c>
      <c r="D335" s="22">
        <v>2</v>
      </c>
      <c r="E335" s="22">
        <v>5</v>
      </c>
      <c r="F335" s="22">
        <v>2</v>
      </c>
      <c r="G335" s="22">
        <v>5</v>
      </c>
      <c r="H335" s="13">
        <v>2</v>
      </c>
    </row>
    <row r="336" spans="1:8" ht="54" customHeight="1" x14ac:dyDescent="0.25">
      <c r="A336" s="15"/>
      <c r="B336" s="5"/>
      <c r="C336" s="15"/>
      <c r="D336" s="23"/>
      <c r="E336" s="23"/>
      <c r="F336" s="23"/>
      <c r="G336" s="23"/>
      <c r="H336" s="15"/>
    </row>
    <row r="337" spans="1:8" ht="126.75" customHeight="1" x14ac:dyDescent="0.25">
      <c r="A337" s="13">
        <v>223</v>
      </c>
      <c r="B337" s="4" t="s">
        <v>33</v>
      </c>
      <c r="C337" s="13">
        <v>6</v>
      </c>
      <c r="D337" s="22">
        <v>3</v>
      </c>
      <c r="E337" s="22">
        <v>6</v>
      </c>
      <c r="F337" s="22">
        <v>3</v>
      </c>
      <c r="G337" s="22">
        <v>6</v>
      </c>
      <c r="H337" s="13">
        <v>3</v>
      </c>
    </row>
    <row r="338" spans="1:8" ht="60" customHeight="1" x14ac:dyDescent="0.25">
      <c r="A338" s="15"/>
      <c r="B338" s="5"/>
      <c r="C338" s="15"/>
      <c r="D338" s="23"/>
      <c r="E338" s="23"/>
      <c r="F338" s="23"/>
      <c r="G338" s="23"/>
      <c r="H338" s="15"/>
    </row>
    <row r="339" spans="1:8" ht="111" customHeight="1" x14ac:dyDescent="0.25">
      <c r="A339" s="13">
        <v>224</v>
      </c>
      <c r="B339" s="4" t="s">
        <v>36</v>
      </c>
      <c r="C339" s="13">
        <v>6</v>
      </c>
      <c r="D339" s="22">
        <v>4</v>
      </c>
      <c r="E339" s="22">
        <v>6</v>
      </c>
      <c r="F339" s="22">
        <v>3</v>
      </c>
      <c r="G339" s="22">
        <v>6</v>
      </c>
      <c r="H339" s="13">
        <v>2</v>
      </c>
    </row>
    <row r="340" spans="1:8" ht="67.5" customHeight="1" x14ac:dyDescent="0.25">
      <c r="A340" s="15"/>
      <c r="B340" s="5" t="s">
        <v>34</v>
      </c>
      <c r="C340" s="15"/>
      <c r="D340" s="23"/>
      <c r="E340" s="23"/>
      <c r="F340" s="23"/>
      <c r="G340" s="23"/>
      <c r="H340" s="15"/>
    </row>
    <row r="341" spans="1:8" ht="36.75" customHeight="1" x14ac:dyDescent="0.25">
      <c r="A341" s="11"/>
      <c r="B341" s="3"/>
      <c r="C341" s="29">
        <f>C339+C337+C335+C333+C331+C329+C327+C325+C323+C321+C319+C317+C315+C313+C311+C309+C307+C305+C303+C301+C299+C297+C295+C293+C291+C289+C287+C285+C283+C281+C279+C277+C275+C273+C271+C269+C267+C265+C263+C261+C259+C257+C255+C253+C251</f>
        <v>431</v>
      </c>
      <c r="D341" s="29">
        <f t="shared" ref="D341:H341" si="4">D339+D337+D335+D333+D331+D329+D327+D325+D323+D321+D319+D317+D315+D313+D311+D309+D307+D305+D303+D301+D299+D297+D295+D293+D291+D289+D287+D285+D283+D281+D279+D277+D275+D273+D271+D269+D267+D265+D263+D261+D259+D257+D255+D253+D251</f>
        <v>280</v>
      </c>
      <c r="E341" s="29">
        <f t="shared" si="4"/>
        <v>431</v>
      </c>
      <c r="F341" s="29">
        <f t="shared" si="4"/>
        <v>223</v>
      </c>
      <c r="G341" s="29">
        <f t="shared" si="4"/>
        <v>431</v>
      </c>
      <c r="H341" s="29">
        <f t="shared" si="4"/>
        <v>212</v>
      </c>
    </row>
    <row r="342" spans="1:8" ht="20.25" customHeight="1" x14ac:dyDescent="0.25">
      <c r="A342" s="27" t="s">
        <v>35</v>
      </c>
      <c r="B342" s="27"/>
      <c r="C342" s="27"/>
      <c r="D342" s="27"/>
      <c r="E342" s="27"/>
      <c r="F342" s="27"/>
      <c r="G342" s="27"/>
      <c r="H342" s="27"/>
    </row>
    <row r="343" spans="1:8" ht="60.75" customHeight="1" x14ac:dyDescent="0.25">
      <c r="A343" s="27" t="s">
        <v>284</v>
      </c>
      <c r="B343" s="27"/>
      <c r="C343" s="27"/>
      <c r="D343" s="27"/>
      <c r="E343" s="27"/>
      <c r="F343" s="27"/>
      <c r="G343" s="27"/>
      <c r="H343" s="27"/>
    </row>
    <row r="344" spans="1:8" ht="79.5" customHeight="1" x14ac:dyDescent="0.25">
      <c r="A344" s="27" t="s">
        <v>283</v>
      </c>
      <c r="B344" s="27"/>
      <c r="C344" s="27"/>
      <c r="D344" s="27"/>
      <c r="E344" s="27"/>
      <c r="F344" s="27"/>
      <c r="G344" s="27"/>
      <c r="H344" s="27"/>
    </row>
    <row r="345" spans="1:8" ht="105" customHeight="1" x14ac:dyDescent="0.25">
      <c r="A345" s="27" t="s">
        <v>285</v>
      </c>
      <c r="B345" s="27"/>
      <c r="C345" s="27"/>
      <c r="D345" s="27"/>
      <c r="E345" s="27"/>
      <c r="F345" s="27"/>
      <c r="G345" s="27"/>
      <c r="H345" s="27"/>
    </row>
  </sheetData>
  <autoFilter ref="A7:H345"/>
  <mergeCells count="1153">
    <mergeCell ref="H331:H332"/>
    <mergeCell ref="A345:H345"/>
    <mergeCell ref="G1:H1"/>
    <mergeCell ref="C4:F4"/>
    <mergeCell ref="G4:H4"/>
    <mergeCell ref="C5:D5"/>
    <mergeCell ref="E5:F5"/>
    <mergeCell ref="G5:H5"/>
    <mergeCell ref="A86:H86"/>
    <mergeCell ref="A160:H160"/>
    <mergeCell ref="A250:H250"/>
    <mergeCell ref="A342:H342"/>
    <mergeCell ref="A343:H343"/>
    <mergeCell ref="A333:A334"/>
    <mergeCell ref="C333:C334"/>
    <mergeCell ref="D333:D334"/>
    <mergeCell ref="E333:E334"/>
    <mergeCell ref="F333:F334"/>
    <mergeCell ref="G333:G334"/>
    <mergeCell ref="H333:H334"/>
    <mergeCell ref="A329:A330"/>
    <mergeCell ref="C329:C330"/>
    <mergeCell ref="D329:D330"/>
    <mergeCell ref="E329:E330"/>
    <mergeCell ref="F329:F330"/>
    <mergeCell ref="G329:G330"/>
    <mergeCell ref="F323:F324"/>
    <mergeCell ref="G323:G324"/>
    <mergeCell ref="H323:H324"/>
    <mergeCell ref="H329:H330"/>
    <mergeCell ref="A331:A332"/>
    <mergeCell ref="A344:H344"/>
    <mergeCell ref="A339:A340"/>
    <mergeCell ref="C339:C340"/>
    <mergeCell ref="D339:D340"/>
    <mergeCell ref="E339:E340"/>
    <mergeCell ref="F339:F340"/>
    <mergeCell ref="G339:G340"/>
    <mergeCell ref="H339:H340"/>
    <mergeCell ref="A335:A336"/>
    <mergeCell ref="C335:C336"/>
    <mergeCell ref="D335:D336"/>
    <mergeCell ref="E335:E336"/>
    <mergeCell ref="F335:F336"/>
    <mergeCell ref="G335:G336"/>
    <mergeCell ref="H335:H336"/>
    <mergeCell ref="A337:A338"/>
    <mergeCell ref="C337:C338"/>
    <mergeCell ref="D337:D338"/>
    <mergeCell ref="E337:E338"/>
    <mergeCell ref="F337:F338"/>
    <mergeCell ref="G337:G338"/>
    <mergeCell ref="H337:H338"/>
    <mergeCell ref="C331:C332"/>
    <mergeCell ref="D331:D332"/>
    <mergeCell ref="E331:E332"/>
    <mergeCell ref="F331:F332"/>
    <mergeCell ref="G331:G332"/>
    <mergeCell ref="A319:A320"/>
    <mergeCell ref="C319:C320"/>
    <mergeCell ref="D319:D320"/>
    <mergeCell ref="E319:E320"/>
    <mergeCell ref="F319:F320"/>
    <mergeCell ref="G319:G320"/>
    <mergeCell ref="H319:H320"/>
    <mergeCell ref="A325:A326"/>
    <mergeCell ref="C325:C326"/>
    <mergeCell ref="D325:D326"/>
    <mergeCell ref="E325:E326"/>
    <mergeCell ref="F325:F326"/>
    <mergeCell ref="G325:G326"/>
    <mergeCell ref="H325:H326"/>
    <mergeCell ref="A327:A328"/>
    <mergeCell ref="C327:C328"/>
    <mergeCell ref="D327:D328"/>
    <mergeCell ref="E327:E328"/>
    <mergeCell ref="F327:F328"/>
    <mergeCell ref="G327:G328"/>
    <mergeCell ref="H327:H328"/>
    <mergeCell ref="A321:A322"/>
    <mergeCell ref="C321:C322"/>
    <mergeCell ref="D321:D322"/>
    <mergeCell ref="E321:E322"/>
    <mergeCell ref="F321:F322"/>
    <mergeCell ref="G321:G322"/>
    <mergeCell ref="H321:H322"/>
    <mergeCell ref="A323:A324"/>
    <mergeCell ref="C323:C324"/>
    <mergeCell ref="D323:D324"/>
    <mergeCell ref="E323:E324"/>
    <mergeCell ref="F309:F310"/>
    <mergeCell ref="G309:G310"/>
    <mergeCell ref="H309:H310"/>
    <mergeCell ref="A317:A318"/>
    <mergeCell ref="C317:C318"/>
    <mergeCell ref="D317:D318"/>
    <mergeCell ref="E317:E318"/>
    <mergeCell ref="F317:F318"/>
    <mergeCell ref="G317:G318"/>
    <mergeCell ref="H317:H318"/>
    <mergeCell ref="A315:A316"/>
    <mergeCell ref="C315:C316"/>
    <mergeCell ref="D315:D316"/>
    <mergeCell ref="E315:E316"/>
    <mergeCell ref="F315:F316"/>
    <mergeCell ref="G315:G316"/>
    <mergeCell ref="H315:H316"/>
    <mergeCell ref="A305:A306"/>
    <mergeCell ref="C305:C306"/>
    <mergeCell ref="D305:D306"/>
    <mergeCell ref="E305:E306"/>
    <mergeCell ref="F305:F306"/>
    <mergeCell ref="G305:G306"/>
    <mergeCell ref="H305:H306"/>
    <mergeCell ref="A311:A312"/>
    <mergeCell ref="C311:C312"/>
    <mergeCell ref="D311:D312"/>
    <mergeCell ref="E311:E312"/>
    <mergeCell ref="F311:F312"/>
    <mergeCell ref="G311:G312"/>
    <mergeCell ref="H311:H312"/>
    <mergeCell ref="A313:A314"/>
    <mergeCell ref="C313:C314"/>
    <mergeCell ref="D313:D314"/>
    <mergeCell ref="E313:E314"/>
    <mergeCell ref="F313:F314"/>
    <mergeCell ref="G313:G314"/>
    <mergeCell ref="H313:H314"/>
    <mergeCell ref="A307:A308"/>
    <mergeCell ref="C307:C308"/>
    <mergeCell ref="D307:D308"/>
    <mergeCell ref="E307:E308"/>
    <mergeCell ref="F307:F308"/>
    <mergeCell ref="G307:G308"/>
    <mergeCell ref="H307:H308"/>
    <mergeCell ref="A309:A310"/>
    <mergeCell ref="C309:C310"/>
    <mergeCell ref="D309:D310"/>
    <mergeCell ref="E309:E310"/>
    <mergeCell ref="A303:A304"/>
    <mergeCell ref="C303:C304"/>
    <mergeCell ref="D303:D304"/>
    <mergeCell ref="E303:E304"/>
    <mergeCell ref="F303:F304"/>
    <mergeCell ref="G303:G304"/>
    <mergeCell ref="H303:H304"/>
    <mergeCell ref="A299:A300"/>
    <mergeCell ref="C299:C300"/>
    <mergeCell ref="D299:D300"/>
    <mergeCell ref="E299:E300"/>
    <mergeCell ref="F299:F300"/>
    <mergeCell ref="G299:G300"/>
    <mergeCell ref="H299:H300"/>
    <mergeCell ref="A301:A302"/>
    <mergeCell ref="C301:C302"/>
    <mergeCell ref="D301:D302"/>
    <mergeCell ref="E301:E302"/>
    <mergeCell ref="F301:F302"/>
    <mergeCell ref="G301:G302"/>
    <mergeCell ref="H301:H302"/>
    <mergeCell ref="A297:A298"/>
    <mergeCell ref="C297:C298"/>
    <mergeCell ref="D297:D298"/>
    <mergeCell ref="E297:E298"/>
    <mergeCell ref="F297:F298"/>
    <mergeCell ref="G297:G298"/>
    <mergeCell ref="H297:H298"/>
    <mergeCell ref="A293:A294"/>
    <mergeCell ref="C293:C294"/>
    <mergeCell ref="D293:D294"/>
    <mergeCell ref="E293:E294"/>
    <mergeCell ref="F293:F294"/>
    <mergeCell ref="G293:G294"/>
    <mergeCell ref="H293:H294"/>
    <mergeCell ref="A295:A296"/>
    <mergeCell ref="C295:C296"/>
    <mergeCell ref="D295:D296"/>
    <mergeCell ref="E295:E296"/>
    <mergeCell ref="F295:F296"/>
    <mergeCell ref="G295:G296"/>
    <mergeCell ref="H295:H296"/>
    <mergeCell ref="A289:A290"/>
    <mergeCell ref="C289:C290"/>
    <mergeCell ref="D289:D290"/>
    <mergeCell ref="E289:E290"/>
    <mergeCell ref="F289:F290"/>
    <mergeCell ref="G289:G290"/>
    <mergeCell ref="H289:H290"/>
    <mergeCell ref="A291:A292"/>
    <mergeCell ref="C291:C292"/>
    <mergeCell ref="D291:D292"/>
    <mergeCell ref="E291:E292"/>
    <mergeCell ref="F291:F292"/>
    <mergeCell ref="G291:G292"/>
    <mergeCell ref="H291:H292"/>
    <mergeCell ref="A285:A286"/>
    <mergeCell ref="C285:C286"/>
    <mergeCell ref="D285:D286"/>
    <mergeCell ref="E285:E286"/>
    <mergeCell ref="F285:F286"/>
    <mergeCell ref="G285:G286"/>
    <mergeCell ref="H285:H286"/>
    <mergeCell ref="A287:A288"/>
    <mergeCell ref="C287:C288"/>
    <mergeCell ref="D287:D288"/>
    <mergeCell ref="E287:E288"/>
    <mergeCell ref="F287:F288"/>
    <mergeCell ref="G287:G288"/>
    <mergeCell ref="H287:H288"/>
    <mergeCell ref="A283:A284"/>
    <mergeCell ref="C283:C284"/>
    <mergeCell ref="D283:D284"/>
    <mergeCell ref="E283:E284"/>
    <mergeCell ref="F283:F284"/>
    <mergeCell ref="G283:G284"/>
    <mergeCell ref="H283:H284"/>
    <mergeCell ref="A279:A280"/>
    <mergeCell ref="C279:C280"/>
    <mergeCell ref="D279:D280"/>
    <mergeCell ref="E279:E280"/>
    <mergeCell ref="F279:F280"/>
    <mergeCell ref="G279:G280"/>
    <mergeCell ref="H279:H280"/>
    <mergeCell ref="A281:A282"/>
    <mergeCell ref="C281:C282"/>
    <mergeCell ref="D281:D282"/>
    <mergeCell ref="E281:E282"/>
    <mergeCell ref="F281:F282"/>
    <mergeCell ref="G281:G282"/>
    <mergeCell ref="H281:H282"/>
    <mergeCell ref="A275:A276"/>
    <mergeCell ref="C275:C276"/>
    <mergeCell ref="D275:D276"/>
    <mergeCell ref="E275:E276"/>
    <mergeCell ref="F275:F276"/>
    <mergeCell ref="G275:G276"/>
    <mergeCell ref="H275:H276"/>
    <mergeCell ref="A277:A278"/>
    <mergeCell ref="C277:C278"/>
    <mergeCell ref="D277:D278"/>
    <mergeCell ref="E277:E278"/>
    <mergeCell ref="F277:F278"/>
    <mergeCell ref="G277:G278"/>
    <mergeCell ref="H277:H278"/>
    <mergeCell ref="A271:A272"/>
    <mergeCell ref="C271:C272"/>
    <mergeCell ref="D271:D272"/>
    <mergeCell ref="E271:E272"/>
    <mergeCell ref="F271:F272"/>
    <mergeCell ref="G271:G272"/>
    <mergeCell ref="H271:H272"/>
    <mergeCell ref="A273:A274"/>
    <mergeCell ref="C273:C274"/>
    <mergeCell ref="D273:D274"/>
    <mergeCell ref="E273:E274"/>
    <mergeCell ref="F273:F274"/>
    <mergeCell ref="G273:G274"/>
    <mergeCell ref="H273:H274"/>
    <mergeCell ref="A265:A266"/>
    <mergeCell ref="C265:C266"/>
    <mergeCell ref="D265:D266"/>
    <mergeCell ref="E265:E266"/>
    <mergeCell ref="F265:F266"/>
    <mergeCell ref="G265:G266"/>
    <mergeCell ref="H265:H266"/>
    <mergeCell ref="A267:A268"/>
    <mergeCell ref="C267:C268"/>
    <mergeCell ref="D267:D268"/>
    <mergeCell ref="E267:E268"/>
    <mergeCell ref="F267:F268"/>
    <mergeCell ref="G267:G268"/>
    <mergeCell ref="H267:H268"/>
    <mergeCell ref="A269:A270"/>
    <mergeCell ref="C269:C270"/>
    <mergeCell ref="D269:D270"/>
    <mergeCell ref="E269:E270"/>
    <mergeCell ref="F269:F270"/>
    <mergeCell ref="G269:G270"/>
    <mergeCell ref="H269:H270"/>
    <mergeCell ref="A261:A262"/>
    <mergeCell ref="C261:C262"/>
    <mergeCell ref="D261:D262"/>
    <mergeCell ref="E261:E262"/>
    <mergeCell ref="F261:F262"/>
    <mergeCell ref="G261:G262"/>
    <mergeCell ref="H261:H262"/>
    <mergeCell ref="A263:A264"/>
    <mergeCell ref="C263:C264"/>
    <mergeCell ref="D263:D264"/>
    <mergeCell ref="E263:E264"/>
    <mergeCell ref="F263:F264"/>
    <mergeCell ref="G263:G264"/>
    <mergeCell ref="H263:H264"/>
    <mergeCell ref="A257:A258"/>
    <mergeCell ref="C257:C258"/>
    <mergeCell ref="D257:D258"/>
    <mergeCell ref="E257:E258"/>
    <mergeCell ref="F257:F258"/>
    <mergeCell ref="G257:G258"/>
    <mergeCell ref="H257:H258"/>
    <mergeCell ref="A259:A260"/>
    <mergeCell ref="C259:C260"/>
    <mergeCell ref="D259:D260"/>
    <mergeCell ref="E259:E260"/>
    <mergeCell ref="F259:F260"/>
    <mergeCell ref="G259:G260"/>
    <mergeCell ref="H259:H260"/>
    <mergeCell ref="A253:A254"/>
    <mergeCell ref="C253:C254"/>
    <mergeCell ref="D253:D254"/>
    <mergeCell ref="E253:E254"/>
    <mergeCell ref="F253:F254"/>
    <mergeCell ref="G253:G254"/>
    <mergeCell ref="H253:H254"/>
    <mergeCell ref="A255:A256"/>
    <mergeCell ref="C255:C256"/>
    <mergeCell ref="D255:D256"/>
    <mergeCell ref="E255:E256"/>
    <mergeCell ref="F255:F256"/>
    <mergeCell ref="G255:G256"/>
    <mergeCell ref="H255:H256"/>
    <mergeCell ref="A247:A248"/>
    <mergeCell ref="C247:C248"/>
    <mergeCell ref="D247:D248"/>
    <mergeCell ref="E247:E248"/>
    <mergeCell ref="F247:F248"/>
    <mergeCell ref="G247:G248"/>
    <mergeCell ref="H247:H248"/>
    <mergeCell ref="A251:A252"/>
    <mergeCell ref="C251:C252"/>
    <mergeCell ref="D251:D252"/>
    <mergeCell ref="E251:E252"/>
    <mergeCell ref="F251:F252"/>
    <mergeCell ref="G251:G252"/>
    <mergeCell ref="H251:H252"/>
    <mergeCell ref="A243:A244"/>
    <mergeCell ref="C243:C244"/>
    <mergeCell ref="D243:D244"/>
    <mergeCell ref="E243:E244"/>
    <mergeCell ref="F243:F244"/>
    <mergeCell ref="G243:G244"/>
    <mergeCell ref="H243:H244"/>
    <mergeCell ref="A245:A246"/>
    <mergeCell ref="C245:C246"/>
    <mergeCell ref="D245:D246"/>
    <mergeCell ref="E245:E246"/>
    <mergeCell ref="F245:F246"/>
    <mergeCell ref="G245:G246"/>
    <mergeCell ref="H245:H246"/>
    <mergeCell ref="A239:A240"/>
    <mergeCell ref="C239:C240"/>
    <mergeCell ref="D239:D240"/>
    <mergeCell ref="E239:E240"/>
    <mergeCell ref="F239:F240"/>
    <mergeCell ref="G239:G240"/>
    <mergeCell ref="H239:H240"/>
    <mergeCell ref="A241:A242"/>
    <mergeCell ref="C241:C242"/>
    <mergeCell ref="D241:D242"/>
    <mergeCell ref="E241:E242"/>
    <mergeCell ref="F241:F242"/>
    <mergeCell ref="G241:G242"/>
    <mergeCell ref="H241:H242"/>
    <mergeCell ref="A235:A236"/>
    <mergeCell ref="C235:C236"/>
    <mergeCell ref="D235:D236"/>
    <mergeCell ref="E235:E236"/>
    <mergeCell ref="F235:F236"/>
    <mergeCell ref="G235:G236"/>
    <mergeCell ref="H235:H236"/>
    <mergeCell ref="A237:A238"/>
    <mergeCell ref="C237:C238"/>
    <mergeCell ref="D237:D238"/>
    <mergeCell ref="E237:E238"/>
    <mergeCell ref="F237:F238"/>
    <mergeCell ref="G237:G238"/>
    <mergeCell ref="H237:H238"/>
    <mergeCell ref="A231:A232"/>
    <mergeCell ref="C231:C232"/>
    <mergeCell ref="D231:D232"/>
    <mergeCell ref="E231:E232"/>
    <mergeCell ref="F231:F232"/>
    <mergeCell ref="G231:G232"/>
    <mergeCell ref="H231:H232"/>
    <mergeCell ref="A233:A234"/>
    <mergeCell ref="C233:C234"/>
    <mergeCell ref="D233:D234"/>
    <mergeCell ref="E233:E234"/>
    <mergeCell ref="F233:F234"/>
    <mergeCell ref="G233:G234"/>
    <mergeCell ref="H233:H234"/>
    <mergeCell ref="A227:A228"/>
    <mergeCell ref="C227:C228"/>
    <mergeCell ref="D227:D228"/>
    <mergeCell ref="E227:E228"/>
    <mergeCell ref="F227:F228"/>
    <mergeCell ref="G227:G228"/>
    <mergeCell ref="H227:H228"/>
    <mergeCell ref="A229:A230"/>
    <mergeCell ref="C229:C230"/>
    <mergeCell ref="D229:D230"/>
    <mergeCell ref="E229:E230"/>
    <mergeCell ref="F229:F230"/>
    <mergeCell ref="G229:G230"/>
    <mergeCell ref="H229:H230"/>
    <mergeCell ref="A223:A224"/>
    <mergeCell ref="C223:C224"/>
    <mergeCell ref="D223:D224"/>
    <mergeCell ref="E223:E224"/>
    <mergeCell ref="F223:F224"/>
    <mergeCell ref="G223:G224"/>
    <mergeCell ref="H223:H224"/>
    <mergeCell ref="A225:A226"/>
    <mergeCell ref="C225:C226"/>
    <mergeCell ref="D225:D226"/>
    <mergeCell ref="E225:E226"/>
    <mergeCell ref="F225:F226"/>
    <mergeCell ref="G225:G226"/>
    <mergeCell ref="H225:H226"/>
    <mergeCell ref="A219:A220"/>
    <mergeCell ref="C219:C220"/>
    <mergeCell ref="D219:D220"/>
    <mergeCell ref="E219:E220"/>
    <mergeCell ref="F219:F220"/>
    <mergeCell ref="G219:G220"/>
    <mergeCell ref="H219:H220"/>
    <mergeCell ref="A221:A222"/>
    <mergeCell ref="C221:C222"/>
    <mergeCell ref="D221:D222"/>
    <mergeCell ref="E221:E222"/>
    <mergeCell ref="F221:F222"/>
    <mergeCell ref="G221:G222"/>
    <mergeCell ref="H221:H222"/>
    <mergeCell ref="A215:A216"/>
    <mergeCell ref="C215:C216"/>
    <mergeCell ref="D215:D216"/>
    <mergeCell ref="E215:E216"/>
    <mergeCell ref="F215:F216"/>
    <mergeCell ref="G215:G216"/>
    <mergeCell ref="H215:H216"/>
    <mergeCell ref="A217:A218"/>
    <mergeCell ref="C217:C218"/>
    <mergeCell ref="D217:D218"/>
    <mergeCell ref="E217:E218"/>
    <mergeCell ref="F217:F218"/>
    <mergeCell ref="G217:G218"/>
    <mergeCell ref="H217:H218"/>
    <mergeCell ref="A211:A212"/>
    <mergeCell ref="C211:C212"/>
    <mergeCell ref="D211:D212"/>
    <mergeCell ref="E211:E212"/>
    <mergeCell ref="F211:F212"/>
    <mergeCell ref="G211:G212"/>
    <mergeCell ref="H211:H212"/>
    <mergeCell ref="A213:A214"/>
    <mergeCell ref="C213:C214"/>
    <mergeCell ref="D213:D214"/>
    <mergeCell ref="E213:E214"/>
    <mergeCell ref="F213:F214"/>
    <mergeCell ref="G213:G214"/>
    <mergeCell ref="H213:H214"/>
    <mergeCell ref="A207:A208"/>
    <mergeCell ref="C207:C208"/>
    <mergeCell ref="D207:D208"/>
    <mergeCell ref="E207:E208"/>
    <mergeCell ref="F207:F208"/>
    <mergeCell ref="G207:G208"/>
    <mergeCell ref="H207:H208"/>
    <mergeCell ref="A209:A210"/>
    <mergeCell ref="C209:C210"/>
    <mergeCell ref="D209:D210"/>
    <mergeCell ref="E209:E210"/>
    <mergeCell ref="F209:F210"/>
    <mergeCell ref="G209:G210"/>
    <mergeCell ref="H209:H210"/>
    <mergeCell ref="A203:A204"/>
    <mergeCell ref="C203:C204"/>
    <mergeCell ref="D203:D204"/>
    <mergeCell ref="E203:E204"/>
    <mergeCell ref="F203:F204"/>
    <mergeCell ref="G203:G204"/>
    <mergeCell ref="H203:H204"/>
    <mergeCell ref="A205:A206"/>
    <mergeCell ref="C205:C206"/>
    <mergeCell ref="D205:D206"/>
    <mergeCell ref="E205:E206"/>
    <mergeCell ref="F205:F206"/>
    <mergeCell ref="G205:G206"/>
    <mergeCell ref="H205:H206"/>
    <mergeCell ref="A199:A200"/>
    <mergeCell ref="C199:C200"/>
    <mergeCell ref="D199:D200"/>
    <mergeCell ref="E199:E200"/>
    <mergeCell ref="F199:F200"/>
    <mergeCell ref="G199:G200"/>
    <mergeCell ref="H199:H200"/>
    <mergeCell ref="A201:A202"/>
    <mergeCell ref="C201:C202"/>
    <mergeCell ref="D201:D202"/>
    <mergeCell ref="E201:E202"/>
    <mergeCell ref="F201:F202"/>
    <mergeCell ref="G201:G202"/>
    <mergeCell ref="H201:H202"/>
    <mergeCell ref="A197:A198"/>
    <mergeCell ref="C197:C198"/>
    <mergeCell ref="D197:D198"/>
    <mergeCell ref="E197:E198"/>
    <mergeCell ref="F197:F198"/>
    <mergeCell ref="G197:G198"/>
    <mergeCell ref="H197:H198"/>
    <mergeCell ref="A191:A192"/>
    <mergeCell ref="C191:C192"/>
    <mergeCell ref="D191:D192"/>
    <mergeCell ref="E191:E192"/>
    <mergeCell ref="F191:F192"/>
    <mergeCell ref="G191:G192"/>
    <mergeCell ref="H191:H192"/>
    <mergeCell ref="A193:A194"/>
    <mergeCell ref="C193:C194"/>
    <mergeCell ref="D193:D194"/>
    <mergeCell ref="E193:E194"/>
    <mergeCell ref="F193:F194"/>
    <mergeCell ref="G193:G194"/>
    <mergeCell ref="H193:H194"/>
    <mergeCell ref="A189:A190"/>
    <mergeCell ref="C189:C190"/>
    <mergeCell ref="D189:D190"/>
    <mergeCell ref="E189:E190"/>
    <mergeCell ref="F189:F190"/>
    <mergeCell ref="G189:G190"/>
    <mergeCell ref="H189:H190"/>
    <mergeCell ref="A195:A196"/>
    <mergeCell ref="C195:C196"/>
    <mergeCell ref="D195:D196"/>
    <mergeCell ref="E195:E196"/>
    <mergeCell ref="F195:F196"/>
    <mergeCell ref="G195:G196"/>
    <mergeCell ref="H195:H196"/>
    <mergeCell ref="A185:A186"/>
    <mergeCell ref="C185:C186"/>
    <mergeCell ref="D185:D186"/>
    <mergeCell ref="E185:E186"/>
    <mergeCell ref="F185:F186"/>
    <mergeCell ref="G185:G186"/>
    <mergeCell ref="H185:H186"/>
    <mergeCell ref="A187:A188"/>
    <mergeCell ref="C187:C188"/>
    <mergeCell ref="D187:D188"/>
    <mergeCell ref="E187:E188"/>
    <mergeCell ref="F187:F188"/>
    <mergeCell ref="G187:G188"/>
    <mergeCell ref="H187:H188"/>
    <mergeCell ref="A181:A182"/>
    <mergeCell ref="C181:C182"/>
    <mergeCell ref="D181:D182"/>
    <mergeCell ref="E181:E182"/>
    <mergeCell ref="F181:F182"/>
    <mergeCell ref="G181:G182"/>
    <mergeCell ref="H181:H182"/>
    <mergeCell ref="A183:A184"/>
    <mergeCell ref="C183:C184"/>
    <mergeCell ref="D183:D184"/>
    <mergeCell ref="E183:E184"/>
    <mergeCell ref="F183:F184"/>
    <mergeCell ref="G183:G184"/>
    <mergeCell ref="H183:H184"/>
    <mergeCell ref="A177:A178"/>
    <mergeCell ref="C177:C178"/>
    <mergeCell ref="D177:D178"/>
    <mergeCell ref="E177:E178"/>
    <mergeCell ref="F177:F178"/>
    <mergeCell ref="G177:G178"/>
    <mergeCell ref="H177:H178"/>
    <mergeCell ref="A179:A180"/>
    <mergeCell ref="C179:C180"/>
    <mergeCell ref="D179:D180"/>
    <mergeCell ref="E179:E180"/>
    <mergeCell ref="F179:F180"/>
    <mergeCell ref="G179:G180"/>
    <mergeCell ref="H179:H180"/>
    <mergeCell ref="A173:A174"/>
    <mergeCell ref="C173:C174"/>
    <mergeCell ref="D173:D174"/>
    <mergeCell ref="E173:E174"/>
    <mergeCell ref="F173:F174"/>
    <mergeCell ref="G173:G174"/>
    <mergeCell ref="H173:H174"/>
    <mergeCell ref="A175:A176"/>
    <mergeCell ref="C175:C176"/>
    <mergeCell ref="D175:D176"/>
    <mergeCell ref="E175:E176"/>
    <mergeCell ref="F175:F176"/>
    <mergeCell ref="G175:G176"/>
    <mergeCell ref="H175:H176"/>
    <mergeCell ref="A165:A166"/>
    <mergeCell ref="C165:C166"/>
    <mergeCell ref="D165:D166"/>
    <mergeCell ref="E165:E166"/>
    <mergeCell ref="F165:F166"/>
    <mergeCell ref="G165:G166"/>
    <mergeCell ref="H165:H166"/>
    <mergeCell ref="A169:A170"/>
    <mergeCell ref="C169:C170"/>
    <mergeCell ref="D169:D170"/>
    <mergeCell ref="E169:E170"/>
    <mergeCell ref="F169:F170"/>
    <mergeCell ref="G169:G170"/>
    <mergeCell ref="H169:H170"/>
    <mergeCell ref="A171:A172"/>
    <mergeCell ref="C171:C172"/>
    <mergeCell ref="D171:D172"/>
    <mergeCell ref="E171:E172"/>
    <mergeCell ref="F171:F172"/>
    <mergeCell ref="G171:G172"/>
    <mergeCell ref="H171:H172"/>
    <mergeCell ref="A167:A168"/>
    <mergeCell ref="C167:C168"/>
    <mergeCell ref="D167:D168"/>
    <mergeCell ref="E167:E168"/>
    <mergeCell ref="F167:F168"/>
    <mergeCell ref="G167:G168"/>
    <mergeCell ref="H167:H168"/>
    <mergeCell ref="A161:A162"/>
    <mergeCell ref="C161:C162"/>
    <mergeCell ref="D161:D162"/>
    <mergeCell ref="E161:E162"/>
    <mergeCell ref="F161:F162"/>
    <mergeCell ref="G161:G162"/>
    <mergeCell ref="H161:H162"/>
    <mergeCell ref="A157:A158"/>
    <mergeCell ref="C157:C158"/>
    <mergeCell ref="D157:D158"/>
    <mergeCell ref="E157:E158"/>
    <mergeCell ref="F157:F158"/>
    <mergeCell ref="G157:G158"/>
    <mergeCell ref="H157:H158"/>
    <mergeCell ref="A163:A164"/>
    <mergeCell ref="C163:C164"/>
    <mergeCell ref="D163:D164"/>
    <mergeCell ref="E163:E164"/>
    <mergeCell ref="F163:F164"/>
    <mergeCell ref="G163:G164"/>
    <mergeCell ref="H163:H164"/>
    <mergeCell ref="A153:A154"/>
    <mergeCell ref="C153:C154"/>
    <mergeCell ref="D153:D154"/>
    <mergeCell ref="E153:E154"/>
    <mergeCell ref="F153:F154"/>
    <mergeCell ref="G153:G154"/>
    <mergeCell ref="H153:H154"/>
    <mergeCell ref="A155:A156"/>
    <mergeCell ref="C155:C156"/>
    <mergeCell ref="D155:D156"/>
    <mergeCell ref="E155:E156"/>
    <mergeCell ref="F155:F156"/>
    <mergeCell ref="G155:G156"/>
    <mergeCell ref="H155:H156"/>
    <mergeCell ref="A151:A152"/>
    <mergeCell ref="C151:C152"/>
    <mergeCell ref="D151:D152"/>
    <mergeCell ref="E151:E152"/>
    <mergeCell ref="F151:F152"/>
    <mergeCell ref="G151:G152"/>
    <mergeCell ref="H151:H152"/>
    <mergeCell ref="A147:A148"/>
    <mergeCell ref="C147:C148"/>
    <mergeCell ref="D147:D148"/>
    <mergeCell ref="E147:E148"/>
    <mergeCell ref="F147:F148"/>
    <mergeCell ref="G147:G148"/>
    <mergeCell ref="H147:H148"/>
    <mergeCell ref="A149:A150"/>
    <mergeCell ref="C149:C150"/>
    <mergeCell ref="D149:D150"/>
    <mergeCell ref="E149:E150"/>
    <mergeCell ref="F149:F150"/>
    <mergeCell ref="G149:G150"/>
    <mergeCell ref="H149:H150"/>
    <mergeCell ref="A145:A146"/>
    <mergeCell ref="C145:C146"/>
    <mergeCell ref="D145:D146"/>
    <mergeCell ref="E145:E146"/>
    <mergeCell ref="F145:F146"/>
    <mergeCell ref="G145:G146"/>
    <mergeCell ref="H145:H146"/>
    <mergeCell ref="A139:A140"/>
    <mergeCell ref="C139:C140"/>
    <mergeCell ref="D139:D140"/>
    <mergeCell ref="E139:E140"/>
    <mergeCell ref="F139:F140"/>
    <mergeCell ref="G139:G140"/>
    <mergeCell ref="H139:H140"/>
    <mergeCell ref="A141:A142"/>
    <mergeCell ref="C141:C142"/>
    <mergeCell ref="D141:D142"/>
    <mergeCell ref="E141:E142"/>
    <mergeCell ref="F141:F142"/>
    <mergeCell ref="G141:G142"/>
    <mergeCell ref="H141:H142"/>
    <mergeCell ref="A137:A138"/>
    <mergeCell ref="C137:C138"/>
    <mergeCell ref="D137:D138"/>
    <mergeCell ref="E137:E138"/>
    <mergeCell ref="F137:F138"/>
    <mergeCell ref="G137:G138"/>
    <mergeCell ref="H137:H138"/>
    <mergeCell ref="A135:A136"/>
    <mergeCell ref="C135:C136"/>
    <mergeCell ref="D135:D136"/>
    <mergeCell ref="E135:E136"/>
    <mergeCell ref="F135:F136"/>
    <mergeCell ref="G135:G136"/>
    <mergeCell ref="H135:H136"/>
    <mergeCell ref="A143:A144"/>
    <mergeCell ref="C143:C144"/>
    <mergeCell ref="D143:D144"/>
    <mergeCell ref="E143:E144"/>
    <mergeCell ref="F143:F144"/>
    <mergeCell ref="G143:G144"/>
    <mergeCell ref="H143:H144"/>
    <mergeCell ref="A131:A132"/>
    <mergeCell ref="C131:C132"/>
    <mergeCell ref="D131:D132"/>
    <mergeCell ref="E131:E132"/>
    <mergeCell ref="F131:F132"/>
    <mergeCell ref="G131:G132"/>
    <mergeCell ref="H131:H132"/>
    <mergeCell ref="A133:A134"/>
    <mergeCell ref="C133:C134"/>
    <mergeCell ref="D133:D134"/>
    <mergeCell ref="E133:E134"/>
    <mergeCell ref="F133:F134"/>
    <mergeCell ref="G133:G134"/>
    <mergeCell ref="H133:H134"/>
    <mergeCell ref="A127:A128"/>
    <mergeCell ref="C127:C128"/>
    <mergeCell ref="D127:D128"/>
    <mergeCell ref="E127:E128"/>
    <mergeCell ref="F127:F128"/>
    <mergeCell ref="G127:G128"/>
    <mergeCell ref="H127:H128"/>
    <mergeCell ref="A129:A130"/>
    <mergeCell ref="C129:C130"/>
    <mergeCell ref="D129:D130"/>
    <mergeCell ref="E129:E130"/>
    <mergeCell ref="F129:F130"/>
    <mergeCell ref="G129:G130"/>
    <mergeCell ref="H129:H130"/>
    <mergeCell ref="A123:A124"/>
    <mergeCell ref="C123:C124"/>
    <mergeCell ref="D123:D124"/>
    <mergeCell ref="E123:E124"/>
    <mergeCell ref="F123:F124"/>
    <mergeCell ref="G123:G124"/>
    <mergeCell ref="H123:H124"/>
    <mergeCell ref="A125:A126"/>
    <mergeCell ref="C125:C126"/>
    <mergeCell ref="D125:D126"/>
    <mergeCell ref="E125:E126"/>
    <mergeCell ref="F125:F126"/>
    <mergeCell ref="G125:G126"/>
    <mergeCell ref="H125:H126"/>
    <mergeCell ref="A119:A120"/>
    <mergeCell ref="C119:C120"/>
    <mergeCell ref="D119:D120"/>
    <mergeCell ref="E119:E120"/>
    <mergeCell ref="F119:F120"/>
    <mergeCell ref="G119:G120"/>
    <mergeCell ref="H119:H120"/>
    <mergeCell ref="A121:A122"/>
    <mergeCell ref="C121:C122"/>
    <mergeCell ref="D121:D122"/>
    <mergeCell ref="E121:E122"/>
    <mergeCell ref="F121:F122"/>
    <mergeCell ref="G121:G122"/>
    <mergeCell ref="H121:H122"/>
    <mergeCell ref="A115:A116"/>
    <mergeCell ref="C115:C116"/>
    <mergeCell ref="D115:D116"/>
    <mergeCell ref="E115:E116"/>
    <mergeCell ref="F115:F116"/>
    <mergeCell ref="G115:G116"/>
    <mergeCell ref="H115:H116"/>
    <mergeCell ref="A117:A118"/>
    <mergeCell ref="C117:C118"/>
    <mergeCell ref="D117:D118"/>
    <mergeCell ref="E117:E118"/>
    <mergeCell ref="F117:F118"/>
    <mergeCell ref="G117:G118"/>
    <mergeCell ref="H117:H118"/>
    <mergeCell ref="A111:A112"/>
    <mergeCell ref="C111:C112"/>
    <mergeCell ref="D111:D112"/>
    <mergeCell ref="E111:E112"/>
    <mergeCell ref="F111:F112"/>
    <mergeCell ref="G111:G112"/>
    <mergeCell ref="H111:H112"/>
    <mergeCell ref="A113:A114"/>
    <mergeCell ref="C113:C114"/>
    <mergeCell ref="D113:D114"/>
    <mergeCell ref="E113:E114"/>
    <mergeCell ref="F113:F114"/>
    <mergeCell ref="G113:G114"/>
    <mergeCell ref="H113:H114"/>
    <mergeCell ref="A107:A108"/>
    <mergeCell ref="C107:C108"/>
    <mergeCell ref="D107:D108"/>
    <mergeCell ref="E107:E108"/>
    <mergeCell ref="F107:F108"/>
    <mergeCell ref="G107:G108"/>
    <mergeCell ref="H107:H108"/>
    <mergeCell ref="A109:A110"/>
    <mergeCell ref="C109:C110"/>
    <mergeCell ref="D109:D110"/>
    <mergeCell ref="E109:E110"/>
    <mergeCell ref="F109:F110"/>
    <mergeCell ref="G109:G110"/>
    <mergeCell ref="H109:H110"/>
    <mergeCell ref="A103:A104"/>
    <mergeCell ref="C103:C104"/>
    <mergeCell ref="D103:D104"/>
    <mergeCell ref="E103:E104"/>
    <mergeCell ref="F103:F104"/>
    <mergeCell ref="G103:G104"/>
    <mergeCell ref="H103:H104"/>
    <mergeCell ref="A105:A106"/>
    <mergeCell ref="C105:C106"/>
    <mergeCell ref="D105:D106"/>
    <mergeCell ref="E105:E106"/>
    <mergeCell ref="F105:F106"/>
    <mergeCell ref="G105:G106"/>
    <mergeCell ref="H105:H106"/>
    <mergeCell ref="A99:A100"/>
    <mergeCell ref="C99:C100"/>
    <mergeCell ref="D99:D100"/>
    <mergeCell ref="E99:E100"/>
    <mergeCell ref="F99:F100"/>
    <mergeCell ref="G99:G100"/>
    <mergeCell ref="H99:H100"/>
    <mergeCell ref="A101:A102"/>
    <mergeCell ref="C101:C102"/>
    <mergeCell ref="D101:D102"/>
    <mergeCell ref="E101:E102"/>
    <mergeCell ref="F101:F102"/>
    <mergeCell ref="G101:G102"/>
    <mergeCell ref="H101:H102"/>
    <mergeCell ref="A97:A98"/>
    <mergeCell ref="C97:C98"/>
    <mergeCell ref="D97:D98"/>
    <mergeCell ref="E97:E98"/>
    <mergeCell ref="F97:F98"/>
    <mergeCell ref="G97:G98"/>
    <mergeCell ref="H97:H98"/>
    <mergeCell ref="A93:A94"/>
    <mergeCell ref="C93:C94"/>
    <mergeCell ref="D93:D94"/>
    <mergeCell ref="E93:E94"/>
    <mergeCell ref="F93:F94"/>
    <mergeCell ref="G93:G94"/>
    <mergeCell ref="H93:H94"/>
    <mergeCell ref="A95:A96"/>
    <mergeCell ref="C95:C96"/>
    <mergeCell ref="D95:D96"/>
    <mergeCell ref="E95:E96"/>
    <mergeCell ref="F95:F96"/>
    <mergeCell ref="G95:G96"/>
    <mergeCell ref="H95:H96"/>
    <mergeCell ref="A91:A92"/>
    <mergeCell ref="C91:C92"/>
    <mergeCell ref="D91:D92"/>
    <mergeCell ref="E91:E92"/>
    <mergeCell ref="F91:F92"/>
    <mergeCell ref="G91:G92"/>
    <mergeCell ref="H91:H92"/>
    <mergeCell ref="A87:A88"/>
    <mergeCell ref="C87:C88"/>
    <mergeCell ref="D87:D88"/>
    <mergeCell ref="E87:E88"/>
    <mergeCell ref="F87:F88"/>
    <mergeCell ref="G87:G88"/>
    <mergeCell ref="H87:H88"/>
    <mergeCell ref="A89:A90"/>
    <mergeCell ref="C89:C90"/>
    <mergeCell ref="D89:D90"/>
    <mergeCell ref="E89:E90"/>
    <mergeCell ref="F89:F90"/>
    <mergeCell ref="G89:G90"/>
    <mergeCell ref="H89:H90"/>
    <mergeCell ref="A81:A82"/>
    <mergeCell ref="C81:C82"/>
    <mergeCell ref="D81:D82"/>
    <mergeCell ref="E81:E82"/>
    <mergeCell ref="F81:F82"/>
    <mergeCell ref="G81:G82"/>
    <mergeCell ref="H81:H82"/>
    <mergeCell ref="A83:A84"/>
    <mergeCell ref="C83:C84"/>
    <mergeCell ref="D83:D84"/>
    <mergeCell ref="E83:E84"/>
    <mergeCell ref="F83:F84"/>
    <mergeCell ref="G83:G84"/>
    <mergeCell ref="H83:H84"/>
    <mergeCell ref="A77:A78"/>
    <mergeCell ref="C77:C78"/>
    <mergeCell ref="D77:D78"/>
    <mergeCell ref="E77:E78"/>
    <mergeCell ref="F77:F78"/>
    <mergeCell ref="G77:G78"/>
    <mergeCell ref="H77:H78"/>
    <mergeCell ref="A79:A80"/>
    <mergeCell ref="C79:C80"/>
    <mergeCell ref="D79:D80"/>
    <mergeCell ref="E79:E80"/>
    <mergeCell ref="F79:F80"/>
    <mergeCell ref="G79:G80"/>
    <mergeCell ref="H79:H80"/>
    <mergeCell ref="A75:A76"/>
    <mergeCell ref="C75:C76"/>
    <mergeCell ref="D75:D76"/>
    <mergeCell ref="E75:E76"/>
    <mergeCell ref="F75:F76"/>
    <mergeCell ref="G75:G76"/>
    <mergeCell ref="H75:H76"/>
    <mergeCell ref="A71:A72"/>
    <mergeCell ref="C71:C72"/>
    <mergeCell ref="D71:D72"/>
    <mergeCell ref="E71:E72"/>
    <mergeCell ref="F71:F72"/>
    <mergeCell ref="G71:G72"/>
    <mergeCell ref="H71:H72"/>
    <mergeCell ref="A73:A74"/>
    <mergeCell ref="C73:C74"/>
    <mergeCell ref="D73:D74"/>
    <mergeCell ref="E73:E74"/>
    <mergeCell ref="F73:F74"/>
    <mergeCell ref="G73:G74"/>
    <mergeCell ref="H73:H74"/>
    <mergeCell ref="A67:A68"/>
    <mergeCell ref="C67:C68"/>
    <mergeCell ref="D67:D68"/>
    <mergeCell ref="E67:E68"/>
    <mergeCell ref="F67:F68"/>
    <mergeCell ref="G67:G68"/>
    <mergeCell ref="H67:H68"/>
    <mergeCell ref="A69:A70"/>
    <mergeCell ref="C69:C70"/>
    <mergeCell ref="D69:D70"/>
    <mergeCell ref="E69:E70"/>
    <mergeCell ref="F69:F70"/>
    <mergeCell ref="G69:G70"/>
    <mergeCell ref="H69:H70"/>
    <mergeCell ref="A65:A66"/>
    <mergeCell ref="C65:C66"/>
    <mergeCell ref="D65:D66"/>
    <mergeCell ref="E65:E66"/>
    <mergeCell ref="F65:F66"/>
    <mergeCell ref="G65:G66"/>
    <mergeCell ref="H65:H66"/>
    <mergeCell ref="A61:A62"/>
    <mergeCell ref="C61:C62"/>
    <mergeCell ref="D61:D62"/>
    <mergeCell ref="E61:E62"/>
    <mergeCell ref="F61:F62"/>
    <mergeCell ref="G61:G62"/>
    <mergeCell ref="H61:H62"/>
    <mergeCell ref="A63:A64"/>
    <mergeCell ref="C63:C64"/>
    <mergeCell ref="D63:D64"/>
    <mergeCell ref="E63:E64"/>
    <mergeCell ref="F63:F64"/>
    <mergeCell ref="G63:G64"/>
    <mergeCell ref="H63:H64"/>
    <mergeCell ref="A57:A58"/>
    <mergeCell ref="C57:C58"/>
    <mergeCell ref="D57:D58"/>
    <mergeCell ref="E57:E58"/>
    <mergeCell ref="F57:F58"/>
    <mergeCell ref="G57:G58"/>
    <mergeCell ref="H57:H58"/>
    <mergeCell ref="A59:A60"/>
    <mergeCell ref="C59:C60"/>
    <mergeCell ref="D59:D60"/>
    <mergeCell ref="E59:E60"/>
    <mergeCell ref="F59:F60"/>
    <mergeCell ref="G59:G60"/>
    <mergeCell ref="H59:H60"/>
    <mergeCell ref="G9:G10"/>
    <mergeCell ref="H9:H10"/>
    <mergeCell ref="A55:A56"/>
    <mergeCell ref="C55:C56"/>
    <mergeCell ref="D55:D56"/>
    <mergeCell ref="E55:E56"/>
    <mergeCell ref="F55:F56"/>
    <mergeCell ref="G55:G56"/>
    <mergeCell ref="H55:H56"/>
    <mergeCell ref="A54:H54"/>
    <mergeCell ref="A9:A10"/>
    <mergeCell ref="A11:A12"/>
    <mergeCell ref="C11:C12"/>
    <mergeCell ref="D11:D12"/>
    <mergeCell ref="E11:E12"/>
    <mergeCell ref="F11:F12"/>
    <mergeCell ref="C9:C10"/>
    <mergeCell ref="D9:D10"/>
    <mergeCell ref="E9:E10"/>
    <mergeCell ref="F9:F10"/>
    <mergeCell ref="G11:G12"/>
    <mergeCell ref="H11:H12"/>
    <mergeCell ref="A13:A14"/>
    <mergeCell ref="C13:C14"/>
    <mergeCell ref="D13:D14"/>
    <mergeCell ref="E13:E14"/>
    <mergeCell ref="F13:F14"/>
    <mergeCell ref="G13:G14"/>
    <mergeCell ref="H13:H14"/>
    <mergeCell ref="H15:H16"/>
    <mergeCell ref="A17:A18"/>
    <mergeCell ref="C17:C18"/>
    <mergeCell ref="D17:D18"/>
    <mergeCell ref="E17:E18"/>
    <mergeCell ref="F17:F18"/>
    <mergeCell ref="G17:G18"/>
    <mergeCell ref="H17:H18"/>
    <mergeCell ref="A15:A16"/>
    <mergeCell ref="C15:C16"/>
    <mergeCell ref="D15:D16"/>
    <mergeCell ref="E15:E16"/>
    <mergeCell ref="F15:F16"/>
    <mergeCell ref="G15:G16"/>
    <mergeCell ref="H25:H26"/>
    <mergeCell ref="A27:A28"/>
    <mergeCell ref="C27:C28"/>
    <mergeCell ref="D27:D28"/>
    <mergeCell ref="E27:E28"/>
    <mergeCell ref="F27:F28"/>
    <mergeCell ref="G27:G28"/>
    <mergeCell ref="H27:H28"/>
    <mergeCell ref="H19:H20"/>
    <mergeCell ref="A21:A22"/>
    <mergeCell ref="C21:C22"/>
    <mergeCell ref="D21:D22"/>
    <mergeCell ref="E21:E22"/>
    <mergeCell ref="F21:F22"/>
    <mergeCell ref="G21:G22"/>
    <mergeCell ref="H21:H22"/>
    <mergeCell ref="A19:A20"/>
    <mergeCell ref="C19:C20"/>
    <mergeCell ref="D19:D20"/>
    <mergeCell ref="E19:E20"/>
    <mergeCell ref="F19:F20"/>
    <mergeCell ref="G19:G20"/>
    <mergeCell ref="H23:H24"/>
    <mergeCell ref="A23:A24"/>
    <mergeCell ref="C23:C24"/>
    <mergeCell ref="D23:D24"/>
    <mergeCell ref="E23:E24"/>
    <mergeCell ref="F23:F24"/>
    <mergeCell ref="G23:G24"/>
    <mergeCell ref="A2:H2"/>
    <mergeCell ref="C3:H3"/>
    <mergeCell ref="H51:H52"/>
    <mergeCell ref="A51:A52"/>
    <mergeCell ref="C51:C52"/>
    <mergeCell ref="D51:D52"/>
    <mergeCell ref="E51:E52"/>
    <mergeCell ref="F51:F52"/>
    <mergeCell ref="G51:G52"/>
    <mergeCell ref="H47:H48"/>
    <mergeCell ref="A49:A50"/>
    <mergeCell ref="C49:C50"/>
    <mergeCell ref="D49:D50"/>
    <mergeCell ref="E49:E50"/>
    <mergeCell ref="F49:F50"/>
    <mergeCell ref="G49:G50"/>
    <mergeCell ref="H49:H50"/>
    <mergeCell ref="A47:A48"/>
    <mergeCell ref="A39:A40"/>
    <mergeCell ref="C39:C40"/>
    <mergeCell ref="D39:D40"/>
    <mergeCell ref="E39:E40"/>
    <mergeCell ref="F39:F40"/>
    <mergeCell ref="G39:G40"/>
    <mergeCell ref="H39:H40"/>
    <mergeCell ref="A45:A46"/>
    <mergeCell ref="C45:C46"/>
    <mergeCell ref="D41:D42"/>
    <mergeCell ref="E41:E42"/>
    <mergeCell ref="F41:F42"/>
    <mergeCell ref="G41:G42"/>
    <mergeCell ref="H31:H32"/>
    <mergeCell ref="C47:C48"/>
    <mergeCell ref="D47:D48"/>
    <mergeCell ref="E47:E48"/>
    <mergeCell ref="F47:F48"/>
    <mergeCell ref="G47:G48"/>
    <mergeCell ref="H41:H42"/>
    <mergeCell ref="F31:F32"/>
    <mergeCell ref="G31:G32"/>
    <mergeCell ref="F35:F36"/>
    <mergeCell ref="G35:G36"/>
    <mergeCell ref="D45:D46"/>
    <mergeCell ref="E45:E46"/>
    <mergeCell ref="F45:F46"/>
    <mergeCell ref="G45:G46"/>
    <mergeCell ref="H45:H46"/>
    <mergeCell ref="A43:A44"/>
    <mergeCell ref="C43:C44"/>
    <mergeCell ref="D43:D44"/>
    <mergeCell ref="E43:E44"/>
    <mergeCell ref="H43:H44"/>
    <mergeCell ref="A33:A34"/>
    <mergeCell ref="C33:C34"/>
    <mergeCell ref="D33:D34"/>
    <mergeCell ref="E33:E34"/>
    <mergeCell ref="F33:F34"/>
    <mergeCell ref="G33:G34"/>
    <mergeCell ref="H33:H34"/>
    <mergeCell ref="A31:A32"/>
    <mergeCell ref="C31:C32"/>
    <mergeCell ref="D31:D32"/>
    <mergeCell ref="E31:E32"/>
    <mergeCell ref="B3:B6"/>
    <mergeCell ref="A3:A6"/>
    <mergeCell ref="A8:H8"/>
    <mergeCell ref="H35:H36"/>
    <mergeCell ref="A37:A38"/>
    <mergeCell ref="C37:C38"/>
    <mergeCell ref="D37:D38"/>
    <mergeCell ref="E37:E38"/>
    <mergeCell ref="F37:F38"/>
    <mergeCell ref="G37:G38"/>
    <mergeCell ref="H37:H38"/>
    <mergeCell ref="A35:A36"/>
    <mergeCell ref="C35:C36"/>
    <mergeCell ref="D35:D36"/>
    <mergeCell ref="E35:E36"/>
    <mergeCell ref="F43:F44"/>
    <mergeCell ref="G43:G44"/>
    <mergeCell ref="A41:A42"/>
    <mergeCell ref="C41:C42"/>
    <mergeCell ref="A25:A26"/>
    <mergeCell ref="C25:C26"/>
    <mergeCell ref="D25:D26"/>
    <mergeCell ref="E25:E26"/>
    <mergeCell ref="F25:F26"/>
    <mergeCell ref="G25:G26"/>
    <mergeCell ref="A29:A30"/>
    <mergeCell ref="C29:C30"/>
    <mergeCell ref="E29:E30"/>
    <mergeCell ref="F29:F30"/>
    <mergeCell ref="G29:G30"/>
    <mergeCell ref="H29:H30"/>
    <mergeCell ref="D29:D30"/>
  </mergeCells>
  <pageMargins left="0.12" right="0.12" top="0.5" bottom="0.14000000000000001" header="0.12" footer="0.12"/>
  <pageSetup paperSize="9" orientation="landscape" r:id="rId1"/>
  <headerFooter>
    <oddHeader>&amp;C&amp;P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2020-11-02T19:34:54Z</dcterms:modified>
</cp:coreProperties>
</file>