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phailodze\Desktop\banki\"/>
    </mc:Choice>
  </mc:AlternateContent>
  <bookViews>
    <workbookView xWindow="0" yWindow="0" windowWidth="12510" windowHeight="7665" activeTab="3"/>
  </bookViews>
  <sheets>
    <sheet name="Info" sheetId="2" r:id="rId1"/>
    <sheet name="RC" sheetId="3" r:id="rId2"/>
    <sheet name="Funds" sheetId="6" r:id="rId3"/>
    <sheet name="RI" sheetId="4" r:id="rId4"/>
    <sheet name="A-LS" sheetId="8" r:id="rId5"/>
    <sheet name="Branches" sheetId="5" r:id="rId6"/>
  </sheets>
  <definedNames>
    <definedName name="Z_9D857AAE_DE2D_4E78_A8B7_AC02F19D969D_.wvu.Rows" localSheetId="4" hidden="1">'A-LS'!$3:$3,'A-LS'!$4:$4</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6" l="1"/>
  <c r="D12" i="6"/>
  <c r="C12" i="6"/>
  <c r="C29" i="8" l="1"/>
  <c r="C17" i="8"/>
  <c r="C30" i="8" l="1"/>
  <c r="D40" i="8" s="1"/>
  <c r="D8" i="8"/>
  <c r="D27" i="8"/>
  <c r="D12" i="8" l="1"/>
  <c r="D13" i="8"/>
  <c r="D37" i="8"/>
  <c r="D20" i="8"/>
  <c r="D21" i="8"/>
  <c r="D24" i="8"/>
  <c r="D34" i="8"/>
  <c r="D16" i="8"/>
  <c r="D41" i="8"/>
  <c r="D25" i="8"/>
  <c r="D35" i="8"/>
  <c r="D22" i="8"/>
  <c r="D17" i="8"/>
  <c r="D10" i="8"/>
  <c r="D28" i="8"/>
  <c r="D38" i="8"/>
  <c r="D9" i="8"/>
  <c r="D11" i="8"/>
  <c r="D39" i="8"/>
  <c r="D26" i="8"/>
  <c r="D36" i="8"/>
  <c r="D29" i="8"/>
  <c r="D14" i="8"/>
  <c r="D42" i="8"/>
  <c r="D23" i="8"/>
  <c r="D30" i="8"/>
  <c r="D15" i="8"/>
  <c r="D43" i="8"/>
  <c r="F9" i="6" l="1"/>
  <c r="F5" i="6"/>
  <c r="E7" i="6"/>
  <c r="E8" i="6"/>
  <c r="E10" i="6"/>
  <c r="E11" i="6"/>
  <c r="E6" i="6"/>
  <c r="D9" i="6"/>
  <c r="C9" i="6"/>
  <c r="E9" i="6" s="1"/>
  <c r="D5" i="6"/>
  <c r="C5" i="6"/>
  <c r="B1" i="6"/>
  <c r="E12" i="6" l="1"/>
  <c r="E5" i="6"/>
  <c r="B1" i="5"/>
  <c r="B1" i="4" l="1"/>
  <c r="E46" i="4"/>
  <c r="E44" i="4"/>
  <c r="C41" i="4"/>
  <c r="E41" i="4" s="1"/>
  <c r="E40" i="4"/>
  <c r="E39" i="4"/>
  <c r="D34" i="4"/>
  <c r="C34" i="4"/>
  <c r="E33" i="4"/>
  <c r="E32" i="4"/>
  <c r="E31" i="4"/>
  <c r="E30" i="4"/>
  <c r="E29" i="4"/>
  <c r="E28" i="4"/>
  <c r="E25" i="4"/>
  <c r="E24" i="4"/>
  <c r="E23" i="4"/>
  <c r="E22" i="4"/>
  <c r="E21" i="4"/>
  <c r="D20" i="4"/>
  <c r="D26" i="4" s="1"/>
  <c r="C20" i="4"/>
  <c r="C26" i="4" s="1"/>
  <c r="C35" i="4" s="1"/>
  <c r="D17" i="4"/>
  <c r="C17" i="4"/>
  <c r="E16" i="4"/>
  <c r="E15" i="4"/>
  <c r="E14" i="4"/>
  <c r="E11" i="4"/>
  <c r="E10" i="4"/>
  <c r="E8" i="4"/>
  <c r="C12" i="4"/>
  <c r="E7" i="4"/>
  <c r="E34" i="4" l="1"/>
  <c r="E9" i="4"/>
  <c r="E17" i="4"/>
  <c r="C18" i="4"/>
  <c r="D35" i="4"/>
  <c r="E35" i="4" s="1"/>
  <c r="E26" i="4"/>
  <c r="D12" i="4"/>
  <c r="D18" i="4" s="1"/>
  <c r="E20" i="4"/>
  <c r="E12" i="4" l="1"/>
  <c r="D37" i="4"/>
  <c r="D43" i="4" s="1"/>
  <c r="D45" i="4" s="1"/>
  <c r="D47" i="4" s="1"/>
  <c r="E18" i="4"/>
  <c r="C37" i="4"/>
  <c r="E37" i="4" l="1"/>
  <c r="C43" i="4"/>
  <c r="E43" i="4" l="1"/>
  <c r="C45" i="4"/>
  <c r="E45" i="4" l="1"/>
  <c r="C47" i="4"/>
  <c r="E47" i="4" s="1"/>
  <c r="B1" i="3" l="1"/>
  <c r="E27" i="3"/>
  <c r="E26" i="3"/>
  <c r="E25" i="3"/>
  <c r="E24" i="3"/>
  <c r="E23" i="3"/>
  <c r="C28" i="3"/>
  <c r="E28" i="3" s="1"/>
  <c r="E20" i="3"/>
  <c r="E19" i="3"/>
  <c r="E18" i="3"/>
  <c r="D21" i="3"/>
  <c r="D29" i="3" s="1"/>
  <c r="C21" i="3"/>
  <c r="E14" i="3"/>
  <c r="E13" i="3"/>
  <c r="E12" i="3"/>
  <c r="E11" i="3"/>
  <c r="E10" i="3"/>
  <c r="E9" i="3"/>
  <c r="E8" i="3"/>
  <c r="E7" i="3"/>
  <c r="D15" i="3"/>
  <c r="C15" i="3"/>
  <c r="C29" i="3" l="1"/>
  <c r="E29" i="3" s="1"/>
  <c r="E21" i="3"/>
  <c r="E6" i="3"/>
  <c r="E15" i="3" s="1"/>
  <c r="E17" i="3"/>
  <c r="E30" i="3" l="1"/>
</calcChain>
</file>

<file path=xl/sharedStrings.xml><?xml version="1.0" encoding="utf-8"?>
<sst xmlns="http://schemas.openxmlformats.org/spreadsheetml/2006/main" count="151" uniqueCount="128">
  <si>
    <t>ფინანსური ანგარიშგება</t>
  </si>
  <si>
    <t>Info</t>
  </si>
  <si>
    <t>ორგანიზაციის სრული დასახელება</t>
  </si>
  <si>
    <t>ფინანსური ანგარიშგების თარიღი</t>
  </si>
  <si>
    <t>სამეთვალყურეო საბჭოს თავმჯდომარე</t>
  </si>
  <si>
    <t>ორგანიზაციის ხელმძღვანელი</t>
  </si>
  <si>
    <t>მთავარი ბუღალტერი</t>
  </si>
  <si>
    <t>მისამართი</t>
  </si>
  <si>
    <t>ტელეფონი</t>
  </si>
  <si>
    <t>E-mail</t>
  </si>
  <si>
    <t>ვებგვერდი</t>
  </si>
  <si>
    <t>თანამშრომელთა რაოდენობა</t>
  </si>
  <si>
    <t>მსესხებლების რაოდენობა</t>
  </si>
  <si>
    <t>ფიზიკური პირები</t>
  </si>
  <si>
    <t>იურიდიული პირები</t>
  </si>
  <si>
    <t>ანგარიშგებაზე პასუხისმგებელი პირი</t>
  </si>
  <si>
    <t>ანგარიშგებაზე პასუხისმგებელი პირის ტელეფონის ნომერი</t>
  </si>
  <si>
    <t>ანგარიშგებაზე პასუხისმგებელი პირის E-mail</t>
  </si>
  <si>
    <t>ჩვენ, ხელის მომწერნი ვიღებთ სრულ პასუხისმგებლობას ფინანსურ ანგარიშგებაში, მის ფორმებსა და ცხრილებში ასახული ყველა მონაცემის და ინფორმაციის უტყუარობასა და სიზუსტეზე და ვადასტურებთ, რომ წინამდებარე ფინანსური ანგარიშგება შემოწმებულია და შეესაბამება მოქმედ ნორმატიულ აქტებს და საქართველოს ეროვნული ბანკის მიერ დადგენილ წესებსა და ნორმებს</t>
  </si>
  <si>
    <t>ორგანიზაციის ხელმძღვანელი:</t>
  </si>
  <si>
    <t>ხელმოწერა</t>
  </si>
  <si>
    <t>კომპანია</t>
  </si>
  <si>
    <t>თარიღი:</t>
  </si>
  <si>
    <t>RC</t>
  </si>
  <si>
    <t>საბალანსო უწყისი</t>
  </si>
  <si>
    <t>მოცულობა ლარებში</t>
  </si>
  <si>
    <t>N</t>
  </si>
  <si>
    <t>აქტივები</t>
  </si>
  <si>
    <t>ლარი</t>
  </si>
  <si>
    <t>უცხ. ვალუტა</t>
  </si>
  <si>
    <t>სულ</t>
  </si>
  <si>
    <t>ნაღდი ფული</t>
  </si>
  <si>
    <t>ფულადი სახსრები კომერციულ ბანკებში</t>
  </si>
  <si>
    <t>მთლიანი სესხები</t>
  </si>
  <si>
    <t>მინუს: სესხების შესაძლო დანაკარგების რეზერვი</t>
  </si>
  <si>
    <t>წმინდა სესხები</t>
  </si>
  <si>
    <t>დასაკუთრებული უძრავი და მოძრავი ქონება</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</si>
  <si>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</si>
  <si>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</si>
  <si>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</si>
  <si>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</si>
  <si>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საფინანსო ინსტიტუტებიდან ნასესხები სახსრები</t>
  </si>
  <si>
    <t>დარიცხული გადასახდელი პროცენტები და დივიდენდები</t>
  </si>
  <si>
    <t>სხვა ვალდებულებები</t>
  </si>
  <si>
    <t>მთლიანი ვალდებულებები</t>
  </si>
  <si>
    <t>კაპიტალი</t>
  </si>
  <si>
    <t>საწესდებო (სადამფუძნებლო) კაპიტალი</t>
  </si>
  <si>
    <t>საემისიო კაპიტალი</t>
  </si>
  <si>
    <t>გრანტები და შემოწირულობა კაპიტალში</t>
  </si>
  <si>
    <t>გაუნაწილებელი მოგება</t>
  </si>
  <si>
    <t>აქტივების გადაფასების რეზერვი</t>
  </si>
  <si>
    <t>მთლიანი კაპიტალი</t>
  </si>
  <si>
    <t>მთლიანი ვალდებულებები და კაპიტალი</t>
  </si>
  <si>
    <t>სგს-დ რეგისტრაციის თარიღი</t>
  </si>
  <si>
    <t>სგს-ს საიდენტიფიკაციო კოდი</t>
  </si>
  <si>
    <t>RI</t>
  </si>
  <si>
    <t>საპროცენტო შემოსავლები</t>
  </si>
  <si>
    <t>ბანკებში განთავსებული ფულადი სახსრების მიხედვით</t>
  </si>
  <si>
    <t>ფიზიკურ პირებზე გაცემული სესხების მიხედვით</t>
  </si>
  <si>
    <t>იურიდიულ პირებზე გაცემული სესხების მიხედვით</t>
  </si>
  <si>
    <t>შემოსავლები ჯარიმებიდან/საურავებიდან კლიენტებისათვის მიცემული სესხების მიხედვით</t>
  </si>
  <si>
    <t>სხვა საპროცენტო შემოსავლები</t>
  </si>
  <si>
    <t>მთლიანი საპროცენტო შემოსავლები</t>
  </si>
  <si>
    <t>საპროცენტო ხარჯები</t>
  </si>
  <si>
    <t>საფინანსო ინსტიტუტებიდან მოზიდულ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</si>
  <si>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</si>
  <si>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</si>
  <si>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</si>
  <si>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</si>
  <si>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</si>
  <si>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 მიხედვით</t>
  </si>
  <si>
    <t xml:space="preserve"> საკომისიო და სხვა ხარჯები მიღებული მომს. მიხედვით</t>
  </si>
  <si>
    <t>მოგება (ზარალი) სავალუტო სახსრების გადაფასებიდან</t>
  </si>
  <si>
    <t>მოგება (ზარალი) ქონების გაყიდვიდან</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</si>
  <si>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</si>
  <si>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</si>
  <si>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</si>
  <si>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განვითარების, საკონსულტაციო და მარკეტინგის ხარჯები</t>
  </si>
  <si>
    <t>პერსონალის ხარჯები</t>
  </si>
  <si>
    <t>ძირითადი საშუალებების საექსპლოატაციო ხარჯები</t>
  </si>
  <si>
    <t>იჯარის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</si>
  <si>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</si>
  <si>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</si>
  <si>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</si>
  <si>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</si>
  <si>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</si>
  <si>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</si>
  <si>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</si>
  <si>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</si>
  <si>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</si>
  <si>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</si>
  <si>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</si>
  <si>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</si>
  <si>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ქალაქი/რაიონი</t>
  </si>
  <si>
    <t>ხელმძღვანელი პირი</t>
  </si>
  <si>
    <t>ელექტრონული ფოსტის მისამართი</t>
  </si>
  <si>
    <t>ბანკებიდან მიღებული სესხები</t>
  </si>
  <si>
    <t>სესხები რეზიდენტი კომერციული ბანკებიდან</t>
  </si>
  <si>
    <t>სესხები არარეზიდენტი კომერციული ბანკებიდან</t>
  </si>
  <si>
    <t>ოვერდრაფტები მიმდინარე ანგარიშებზე</t>
  </si>
  <si>
    <t>საფინანსო ორგანიზაციებიდან მიღებული სესხები</t>
  </si>
  <si>
    <t>რეზიდენტი საფინანსო ორგანიზაციებიდან მიღებული სესხები</t>
  </si>
  <si>
    <t>არარეზიდენტი საფინანსო ორგანიზაციებიდან მიღებული სესხები</t>
  </si>
  <si>
    <t>სულ ნასესხები სახსრები</t>
  </si>
  <si>
    <t>პირთა რაოდენობა</t>
  </si>
  <si>
    <t>ფილიალები და სასაწყობე ფართები</t>
  </si>
  <si>
    <t>ფიზიკურ და იურიდიულ პირებზე გაცემული კონტრაქტების რაოდენობა</t>
  </si>
  <si>
    <t>პარტნიორი/ბენეფიციარი პირებისგან ნასესხები სახსრები</t>
  </si>
  <si>
    <t>პარტნიორი/ბენეფიციარი პირებისგან ნასესხებ სახსრებზე გადახდილი პროცენტები</t>
  </si>
  <si>
    <t>A-LS</t>
  </si>
  <si>
    <t>აქციონერები და მეწილეები</t>
  </si>
  <si>
    <t>დასახელება</t>
  </si>
  <si>
    <t>თანხა</t>
  </si>
  <si>
    <t>წილი</t>
  </si>
  <si>
    <t>I</t>
  </si>
  <si>
    <t xml:space="preserve"> რეზიდენტი აქციონერები და მეწილეები</t>
  </si>
  <si>
    <t>სულ  რეზიდენტი აქციონერები და მეწილეები</t>
  </si>
  <si>
    <t>II</t>
  </si>
  <si>
    <t>არარეზიდენტი აქციონერები და მეწილეები</t>
  </si>
  <si>
    <t>სულ არარეზიდენტი აქციონერები და მეწილეები</t>
  </si>
  <si>
    <t>სულ აქციონერები და მეწილეები</t>
  </si>
  <si>
    <t>III</t>
  </si>
  <si>
    <t>ბენეფიციარი მეწილეები, რომელთაც აქვთ 10% და მეტი</t>
  </si>
  <si>
    <t>დარიცხული მისაღები პროცენტები</t>
  </si>
  <si>
    <t>ფართის ტიპი</t>
  </si>
  <si>
    <t>ფილიალების და სასაწყობე ფართების რაოდენობა</t>
  </si>
  <si>
    <t>მოგება-ზარალის უწყისი</t>
  </si>
  <si>
    <t>მოგება გადასახადის გადახდამდე და გაუთვალისწინებელ შემოსავალ-ხარჯებამდე</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</si>
</sst>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409]mmmm\ d\,\ yyyy;@"/>
    <numFmt numFmtId="165" formatCode="_(* #,##0_);_(* \(#,##0\);_(* &quot;-&quot;??_);_(@_)"/>
    <numFmt numFmtId="166" formatCode="#,##0_ ;[Red]\-#,##0\ "/>
    <numFmt numFmtId="167" formatCode="#,##0.00_ ;[Red]\-#,##0.00\ "/>
    <numFmt numFmtId="168" formatCode="mm/dd/yy"/>
  </numFmts>
  <fonts count="17">
    <font>
      <sz val="11"/>
      <color theme="1"/>
      <name val="Sylfaen"/>
      <family val="2"/>
    </font>
    <font>
      <sz val="10"/>
      <name val="Arial"/>
      <family val="2"/>
    </font>
    <font>
      <sz val="8"/>
      <name val="Arial"/>
      <family val="2"/>
      <charset val="204"/>
    </font>
    <font>
      <b/>
      <sz val="8"/>
      <name val="Arial"/>
      <family val="2"/>
      <charset val="204"/>
    </font>
    <font>
      <sz val="8"/>
      <name val="Arial"/>
      <family val="2"/>
    </font>
    <font>
      <i/>
      <sz val="8"/>
      <name val="Arial"/>
      <family val="2"/>
    </font>
    <font>
      <sz val="10"/>
      <name val="Arial"/>
      <family val="2"/>
    </font>
    <font>
      <sz val="8"/>
      <name val="Geo_Academiuri"/>
      <family val="1"/>
    </font>
    <font>
      <b/>
      <sz val="8"/>
      <color rgb="FFFF0000"/>
      <name val="Arial"/>
      <family val="2"/>
      <charset val="204"/>
    </font>
    <font>
      <sz val="8"/>
      <color theme="1"/>
      <name val="Arial"/>
      <family val="2"/>
    </font>
    <font>
      <b/>
      <sz val="8"/>
      <name val="Arial"/>
      <family val="2"/>
    </font>
    <font>
      <b/>
      <sz val="8"/>
      <color theme="0" tint="-0.499984740745262"/>
      <name val="Arial"/>
      <family val="2"/>
    </font>
    <font>
      <sz val="8"/>
      <name val="Sylfaen"/>
      <family val="1"/>
    </font>
    <font>
      <b/>
      <sz val="11"/>
      <color theme="1"/>
      <name val="Sylfaen"/>
      <family val="1"/>
    </font>
    <font>
      <sz val="8"/>
      <color theme="1"/>
      <name val="Sylfaen"/>
      <family val="2"/>
    </font>
    <font>
      <b/>
      <sz val="8"/>
      <color theme="1"/>
      <name val="Sylfaen"/>
      <family val="2"/>
    </font>
    <font>
      <sz val="8"/>
      <color rgb="FFFF0000"/>
      <name val="Arial"/>
      <family val="2"/>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theme="8" tint="0.59999389629810485"/>
        <bgColor indexed="64"/>
      </patternFill>
    </fill>
    <fill>
      <patternFill patternType="lightDown">
        <bgColor theme="8" tint="0.59999389629810485"/>
      </patternFill>
    </fill>
    <fill>
      <patternFill patternType="solid">
        <fgColor theme="0" tint="-0.3499862666707357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4.9989318521683403E-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7">
    <xf numFmtId="0" fontId="0" fillId="0" borderId="0"/>
    <xf numFmtId="0" fontId="1"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4" fillId="3" borderId="10" applyBorder="0"/>
  </cellStyleXfs>
  <cellXfs count="258">
    <xf numFmtId="0" fontId="0" fillId="0" borderId="0" xfId="0"/>
    <xf numFmtId="0" fontId="3" fillId="2" borderId="0" xfId="1" applyFont="1" applyFill="1" applyBorder="1" applyAlignment="1" applyProtection="1">
      <alignment horizontal="center" vertical="center"/>
    </xf>
    <xf numFmtId="0" fontId="2" fillId="0" borderId="0" xfId="1" applyFont="1" applyFill="1" applyBorder="1" applyAlignment="1" applyProtection="1">
      <alignment horizontal="center"/>
    </xf>
    <xf numFmtId="0" fontId="2" fillId="0" borderId="0" xfId="1" applyFont="1" applyFill="1" applyBorder="1" applyProtection="1"/>
    <xf numFmtId="0" fontId="2" fillId="0" borderId="0" xfId="1" applyFont="1" applyFill="1" applyBorder="1" applyProtection="1">
      <protection locked="0"/>
    </xf>
    <xf numFmtId="0" fontId="3" fillId="2" borderId="0" xfId="1" applyFont="1" applyFill="1" applyBorder="1" applyAlignment="1" applyProtection="1">
      <alignment horizontal="left" vertical="center" indent="1"/>
    </xf>
    <xf numFmtId="0" fontId="2" fillId="2" borderId="0" xfId="1" applyFont="1" applyFill="1" applyBorder="1" applyProtection="1"/>
    <xf numFmtId="0" fontId="2" fillId="2" borderId="1" xfId="1" applyFont="1" applyFill="1" applyBorder="1" applyAlignment="1" applyProtection="1">
      <alignment horizontal="left" indent="1"/>
    </xf>
    <xf numFmtId="0" fontId="2" fillId="2" borderId="1" xfId="1" applyFont="1" applyFill="1" applyBorder="1" applyAlignment="1" applyProtection="1">
      <alignment horizontal="left" vertical="center" wrapText="1" indent="1"/>
    </xf>
    <xf numFmtId="0" fontId="4" fillId="3" borderId="1" xfId="1" applyFont="1" applyFill="1" applyBorder="1" applyAlignment="1" applyProtection="1">
      <alignment horizontal="right" vertical="center"/>
      <protection locked="0"/>
    </xf>
    <xf numFmtId="0" fontId="5" fillId="2" borderId="1" xfId="1" applyFont="1" applyFill="1" applyBorder="1" applyAlignment="1" applyProtection="1">
      <alignment horizontal="left" indent="1"/>
    </xf>
    <xf numFmtId="0" fontId="5" fillId="2" borderId="1" xfId="1" applyFont="1" applyFill="1" applyBorder="1" applyAlignment="1" applyProtection="1">
      <alignment horizontal="left" vertical="center" wrapText="1" indent="2"/>
    </xf>
    <xf numFmtId="165" fontId="4" fillId="3" borderId="1" xfId="2" applyNumberFormat="1" applyFont="1" applyFill="1" applyBorder="1" applyAlignment="1" applyProtection="1">
      <alignment horizontal="right" vertical="center"/>
      <protection locked="0"/>
    </xf>
    <xf numFmtId="0" fontId="2" fillId="0" borderId="0" xfId="1" applyFont="1" applyFill="1" applyBorder="1" applyAlignment="1" applyProtection="1">
      <alignment horizontal="left" vertical="center" indent="1"/>
    </xf>
    <xf numFmtId="0" fontId="3" fillId="0" borderId="0" xfId="1" applyFont="1" applyFill="1" applyBorder="1" applyAlignment="1" applyProtection="1">
      <alignment horizontal="left" vertical="center" wrapText="1"/>
    </xf>
    <xf numFmtId="0" fontId="2" fillId="0" borderId="0" xfId="1" applyFont="1" applyFill="1" applyBorder="1" applyAlignment="1" applyProtection="1"/>
    <xf numFmtId="0" fontId="2" fillId="0" borderId="0" xfId="1" applyFont="1" applyFill="1" applyBorder="1" applyAlignment="1" applyProtection="1">
      <alignment horizontal="right"/>
      <protection locked="0"/>
    </xf>
    <xf numFmtId="0" fontId="2" fillId="0" borderId="0" xfId="1" applyFont="1" applyFill="1" applyBorder="1" applyAlignment="1" applyProtection="1">
      <alignment horizontal="left" indent="1"/>
    </xf>
    <xf numFmtId="0" fontId="7" fillId="0" borderId="0" xfId="1" applyFont="1" applyFill="1" applyBorder="1" applyAlignment="1" applyProtection="1">
      <alignment horizontal="left"/>
    </xf>
    <xf numFmtId="0" fontId="2" fillId="0" borderId="0" xfId="1" applyFont="1" applyFill="1" applyBorder="1" applyAlignment="1" applyProtection="1">
      <alignment horizontal="left" indent="1"/>
      <protection locked="0"/>
    </xf>
    <xf numFmtId="0" fontId="2" fillId="0" borderId="0" xfId="1" applyFont="1" applyAlignment="1" applyProtection="1">
      <alignment horizontal="left"/>
    </xf>
    <xf numFmtId="14" fontId="2" fillId="2" borderId="0" xfId="1" applyNumberFormat="1" applyFont="1" applyFill="1" applyAlignment="1" applyProtection="1">
      <alignment horizontal="left"/>
    </xf>
    <xf numFmtId="0" fontId="2" fillId="2" borderId="0" xfId="1" applyFont="1" applyFill="1" applyProtection="1"/>
    <xf numFmtId="0" fontId="3" fillId="2" borderId="0" xfId="1" applyFont="1" applyFill="1" applyBorder="1" applyAlignment="1" applyProtection="1">
      <alignment horizontal="left" vertical="center" indent="3"/>
    </xf>
    <xf numFmtId="0" fontId="2" fillId="2" borderId="0" xfId="1" applyFont="1" applyFill="1" applyBorder="1" applyAlignment="1" applyProtection="1">
      <alignment horizontal="right" vertical="center" wrapText="1"/>
    </xf>
    <xf numFmtId="0" fontId="2" fillId="4" borderId="5" xfId="1" applyFont="1" applyFill="1" applyBorder="1" applyAlignment="1" applyProtection="1">
      <alignment horizontal="left" indent="1"/>
    </xf>
    <xf numFmtId="0" fontId="3" fillId="4" borderId="6" xfId="1" applyFont="1" applyFill="1" applyBorder="1" applyAlignment="1" applyProtection="1">
      <alignment horizontal="center"/>
    </xf>
    <xf numFmtId="0" fontId="2" fillId="4" borderId="7" xfId="1" applyFont="1" applyFill="1" applyBorder="1" applyAlignment="1" applyProtection="1">
      <alignment horizontal="center" vertical="center" wrapText="1"/>
    </xf>
    <xf numFmtId="0" fontId="2" fillId="4" borderId="8" xfId="1" applyFont="1" applyFill="1" applyBorder="1" applyAlignment="1" applyProtection="1">
      <alignment horizontal="center" vertical="center" wrapText="1"/>
    </xf>
    <xf numFmtId="0" fontId="2" fillId="2" borderId="9" xfId="1" applyFont="1" applyFill="1" applyBorder="1" applyAlignment="1" applyProtection="1">
      <alignment horizontal="left" indent="1"/>
    </xf>
    <xf numFmtId="0" fontId="2" fillId="0" borderId="10" xfId="1" applyFont="1" applyFill="1" applyBorder="1" applyAlignment="1" applyProtection="1">
      <alignment horizontal="left" indent="1"/>
    </xf>
    <xf numFmtId="166" fontId="2" fillId="5" borderId="11" xfId="1" applyNumberFormat="1" applyFont="1" applyFill="1" applyBorder="1" applyAlignment="1" applyProtection="1">
      <alignment horizontal="right"/>
    </xf>
    <xf numFmtId="0" fontId="8" fillId="0" borderId="0" xfId="1" applyFont="1" applyProtection="1">
      <protection locked="0"/>
    </xf>
    <xf numFmtId="0" fontId="2" fillId="2" borderId="12" xfId="1" applyFont="1" applyFill="1" applyBorder="1" applyAlignment="1" applyProtection="1">
      <alignment horizontal="left" indent="1"/>
    </xf>
    <xf numFmtId="0" fontId="2" fillId="0" borderId="1" xfId="1" applyFont="1" applyFill="1" applyBorder="1" applyAlignment="1" applyProtection="1">
      <alignment horizontal="left" indent="1"/>
    </xf>
    <xf numFmtId="166" fontId="2" fillId="5" borderId="13" xfId="1" applyNumberFormat="1" applyFont="1" applyFill="1" applyBorder="1" applyAlignment="1" applyProtection="1">
      <alignment horizontal="right"/>
    </xf>
    <xf numFmtId="0" fontId="4" fillId="2" borderId="1" xfId="1" applyFont="1" applyFill="1" applyBorder="1" applyAlignment="1" applyProtection="1">
      <alignment horizontal="left" indent="2"/>
    </xf>
    <xf numFmtId="166" fontId="4" fillId="5" borderId="13" xfId="1" applyNumberFormat="1" applyFont="1" applyFill="1" applyBorder="1" applyAlignment="1" applyProtection="1">
      <alignment horizontal="right"/>
    </xf>
    <xf numFmtId="38" fontId="4" fillId="5" borderId="13" xfId="1" applyNumberFormat="1" applyFont="1" applyFill="1" applyBorder="1" applyAlignment="1" applyProtection="1">
      <alignment horizontal="right"/>
    </xf>
    <xf numFmtId="166" fontId="2" fillId="6" borderId="1" xfId="1" applyNumberFormat="1" applyFont="1" applyFill="1" applyBorder="1" applyAlignment="1" applyProtection="1">
      <alignment horizontal="right"/>
    </xf>
    <xf numFmtId="0" fontId="3" fillId="2" borderId="14" xfId="1" applyFont="1" applyFill="1" applyBorder="1" applyAlignment="1" applyProtection="1"/>
    <xf numFmtId="166" fontId="3" fillId="5" borderId="14" xfId="1" applyNumberFormat="1" applyFont="1" applyFill="1" applyBorder="1" applyAlignment="1" applyProtection="1">
      <alignment horizontal="right"/>
    </xf>
    <xf numFmtId="166" fontId="3" fillId="5" borderId="15" xfId="1" applyNumberFormat="1" applyFont="1" applyFill="1" applyBorder="1" applyAlignment="1" applyProtection="1">
      <alignment horizontal="right"/>
    </xf>
    <xf numFmtId="0" fontId="2" fillId="2" borderId="10" xfId="1" applyFont="1" applyFill="1" applyBorder="1" applyAlignment="1" applyProtection="1">
      <alignment horizontal="left" indent="1"/>
    </xf>
    <xf numFmtId="166" fontId="2" fillId="6" borderId="10" xfId="1" applyNumberFormat="1" applyFont="1" applyFill="1" applyBorder="1" applyAlignment="1" applyProtection="1">
      <alignment horizontal="right"/>
    </xf>
    <xf numFmtId="0" fontId="2" fillId="2" borderId="16" xfId="1" applyFont="1" applyFill="1" applyBorder="1" applyAlignment="1" applyProtection="1">
      <alignment horizontal="left" indent="1"/>
    </xf>
    <xf numFmtId="0" fontId="2" fillId="5" borderId="5" xfId="1" applyFont="1" applyFill="1" applyBorder="1" applyAlignment="1" applyProtection="1">
      <alignment horizontal="left" indent="1"/>
    </xf>
    <xf numFmtId="0" fontId="3" fillId="5" borderId="7" xfId="1" applyFont="1" applyFill="1" applyBorder="1" applyAlignment="1" applyProtection="1"/>
    <xf numFmtId="166" fontId="3" fillId="5" borderId="7" xfId="1" applyNumberFormat="1" applyFont="1" applyFill="1" applyBorder="1" applyAlignment="1" applyProtection="1">
      <alignment horizontal="right"/>
    </xf>
    <xf numFmtId="166" fontId="3" fillId="5" borderId="8" xfId="1" applyNumberFormat="1" applyFont="1" applyFill="1" applyBorder="1" applyAlignment="1" applyProtection="1">
      <alignment horizontal="right"/>
    </xf>
    <xf numFmtId="0" fontId="8" fillId="0" borderId="0" xfId="1" applyFont="1" applyFill="1" applyBorder="1" applyProtection="1"/>
    <xf numFmtId="167" fontId="2" fillId="0" borderId="0" xfId="1" applyNumberFormat="1" applyFont="1" applyFill="1" applyBorder="1" applyProtection="1"/>
    <xf numFmtId="43" fontId="2" fillId="0" borderId="0" xfId="2" applyFont="1" applyFill="1" applyBorder="1" applyProtection="1"/>
    <xf numFmtId="10" fontId="2" fillId="0" borderId="0" xfId="3" applyNumberFormat="1" applyFont="1" applyFill="1" applyBorder="1" applyProtection="1"/>
    <xf numFmtId="43" fontId="2" fillId="0" borderId="0" xfId="2" applyFont="1" applyFill="1" applyBorder="1" applyProtection="1">
      <protection locked="0"/>
    </xf>
    <xf numFmtId="166" fontId="2" fillId="0" borderId="10" xfId="1" applyNumberFormat="1" applyFont="1" applyFill="1" applyBorder="1" applyAlignment="1" applyProtection="1">
      <alignment horizontal="right"/>
    </xf>
    <xf numFmtId="166" fontId="2" fillId="0" borderId="1" xfId="1" applyNumberFormat="1" applyFont="1" applyFill="1" applyBorder="1" applyAlignment="1" applyProtection="1">
      <alignment horizontal="right"/>
    </xf>
    <xf numFmtId="166" fontId="4" fillId="0" borderId="1" xfId="1" applyNumberFormat="1" applyFont="1" applyFill="1" applyBorder="1" applyAlignment="1" applyProtection="1">
      <alignment horizontal="right"/>
    </xf>
    <xf numFmtId="38" fontId="4" fillId="0" borderId="1" xfId="1" applyNumberFormat="1" applyFont="1" applyFill="1" applyBorder="1" applyAlignment="1" applyProtection="1">
      <alignment horizontal="right"/>
    </xf>
    <xf numFmtId="0" fontId="2" fillId="0" borderId="1" xfId="1" applyFont="1" applyFill="1" applyBorder="1" applyAlignment="1" applyProtection="1">
      <alignment horizontal="left" vertical="center" wrapText="1" indent="1"/>
    </xf>
    <xf numFmtId="0" fontId="5" fillId="0" borderId="1" xfId="1" applyFont="1" applyFill="1" applyBorder="1" applyAlignment="1" applyProtection="1">
      <alignment horizontal="left" vertical="center" wrapText="1" indent="1"/>
    </xf>
    <xf numFmtId="0" fontId="9" fillId="0" borderId="0" xfId="4" applyFont="1" applyProtection="1"/>
    <xf numFmtId="0" fontId="4" fillId="0" borderId="0" xfId="4" applyFont="1" applyFill="1" applyBorder="1" applyAlignment="1" applyProtection="1">
      <alignment horizontal="left"/>
    </xf>
    <xf numFmtId="0" fontId="4" fillId="0" borderId="0" xfId="4" applyFont="1" applyFill="1" applyBorder="1" applyProtection="1"/>
    <xf numFmtId="0" fontId="4" fillId="0" borderId="0" xfId="4" applyFont="1" applyFill="1" applyBorder="1"/>
    <xf numFmtId="14" fontId="4" fillId="0" borderId="0" xfId="4" applyNumberFormat="1" applyFont="1" applyFill="1" applyBorder="1" applyAlignment="1" applyProtection="1">
      <alignment horizontal="left"/>
    </xf>
    <xf numFmtId="168" fontId="4" fillId="0" borderId="0" xfId="4" applyNumberFormat="1" applyFont="1" applyFill="1" applyBorder="1" applyAlignment="1" applyProtection="1">
      <alignment horizontal="left"/>
    </xf>
    <xf numFmtId="0" fontId="10" fillId="0" borderId="0" xfId="4" applyFont="1" applyFill="1" applyBorder="1" applyAlignment="1" applyProtection="1">
      <alignment horizontal="center" vertical="center"/>
    </xf>
    <xf numFmtId="0" fontId="10" fillId="0" borderId="0" xfId="4" applyFont="1" applyFill="1" applyBorder="1" applyAlignment="1" applyProtection="1">
      <alignment horizontal="left" vertical="center" indent="2"/>
    </xf>
    <xf numFmtId="0" fontId="4" fillId="0" borderId="0" xfId="4" applyFont="1" applyFill="1" applyBorder="1" applyAlignment="1" applyProtection="1">
      <alignment horizontal="right" vertical="center" wrapText="1"/>
    </xf>
    <xf numFmtId="0" fontId="4" fillId="0" borderId="17" xfId="4" applyFont="1" applyFill="1" applyBorder="1" applyAlignment="1" applyProtection="1">
      <alignment horizontal="left" vertical="center" indent="1"/>
    </xf>
    <xf numFmtId="0" fontId="4" fillId="0" borderId="18" xfId="4" applyFont="1" applyFill="1" applyBorder="1" applyAlignment="1" applyProtection="1">
      <alignment horizontal="left" vertical="center"/>
    </xf>
    <xf numFmtId="0" fontId="4" fillId="0" borderId="18" xfId="4" applyFont="1" applyFill="1" applyBorder="1" applyAlignment="1" applyProtection="1">
      <alignment horizontal="center" vertical="center" wrapText="1"/>
    </xf>
    <xf numFmtId="0" fontId="4" fillId="0" borderId="19" xfId="4" applyFont="1" applyFill="1" applyBorder="1" applyAlignment="1" applyProtection="1">
      <alignment horizontal="center" vertical="center" wrapText="1"/>
    </xf>
    <xf numFmtId="0" fontId="4" fillId="0" borderId="20" xfId="4" applyFont="1" applyFill="1" applyBorder="1" applyAlignment="1" applyProtection="1">
      <alignment horizontal="center" vertical="center" wrapText="1"/>
    </xf>
    <xf numFmtId="0" fontId="11" fillId="0" borderId="21" xfId="4" applyFont="1" applyFill="1" applyBorder="1" applyAlignment="1" applyProtection="1"/>
    <xf numFmtId="0" fontId="11" fillId="0" borderId="6" xfId="4" applyFont="1" applyFill="1" applyBorder="1" applyAlignment="1" applyProtection="1"/>
    <xf numFmtId="0" fontId="4" fillId="0" borderId="22" xfId="5" applyFont="1" applyFill="1" applyBorder="1" applyAlignment="1" applyProtection="1">
      <alignment horizontal="left" indent="1"/>
    </xf>
    <xf numFmtId="0" fontId="4" fillId="0" borderId="23" xfId="4" applyFont="1" applyFill="1" applyBorder="1" applyAlignment="1" applyProtection="1">
      <alignment horizontal="left" wrapText="1" indent="1"/>
    </xf>
    <xf numFmtId="166" fontId="5" fillId="0" borderId="24" xfId="4" applyNumberFormat="1" applyFont="1" applyFill="1" applyBorder="1" applyAlignment="1" applyProtection="1">
      <alignment horizontal="right"/>
      <protection locked="0"/>
    </xf>
    <xf numFmtId="166" fontId="5" fillId="0" borderId="25" xfId="4" applyNumberFormat="1" applyFont="1" applyFill="1" applyBorder="1" applyAlignment="1" applyProtection="1">
      <alignment horizontal="right"/>
      <protection locked="0"/>
    </xf>
    <xf numFmtId="166" fontId="4" fillId="5" borderId="26" xfId="4" applyNumberFormat="1" applyFont="1" applyFill="1" applyBorder="1" applyAlignment="1" applyProtection="1">
      <alignment horizontal="right"/>
    </xf>
    <xf numFmtId="0" fontId="4" fillId="0" borderId="24" xfId="4" applyFont="1" applyFill="1" applyBorder="1" applyAlignment="1" applyProtection="1">
      <alignment horizontal="left" indent="1"/>
    </xf>
    <xf numFmtId="166" fontId="4" fillId="5" borderId="27" xfId="4" applyNumberFormat="1" applyFont="1" applyFill="1" applyBorder="1" applyAlignment="1" applyProtection="1">
      <alignment horizontal="right"/>
    </xf>
    <xf numFmtId="166" fontId="5" fillId="5" borderId="27" xfId="4" applyNumberFormat="1" applyFont="1" applyFill="1" applyBorder="1" applyAlignment="1" applyProtection="1">
      <alignment horizontal="right"/>
    </xf>
    <xf numFmtId="0" fontId="4" fillId="0" borderId="24" xfId="4" applyFont="1" applyFill="1" applyBorder="1" applyAlignment="1" applyProtection="1">
      <alignment horizontal="left" wrapText="1" indent="1"/>
    </xf>
    <xf numFmtId="0" fontId="4" fillId="0" borderId="28" xfId="5" applyFont="1" applyFill="1" applyBorder="1" applyAlignment="1" applyProtection="1">
      <alignment horizontal="left" indent="1"/>
    </xf>
    <xf numFmtId="0" fontId="4" fillId="0" borderId="29" xfId="4" applyFont="1" applyFill="1" applyBorder="1" applyAlignment="1" applyProtection="1">
      <alignment horizontal="left" wrapText="1" indent="1"/>
    </xf>
    <xf numFmtId="166" fontId="5" fillId="0" borderId="29" xfId="4" applyNumberFormat="1" applyFont="1" applyFill="1" applyBorder="1" applyAlignment="1" applyProtection="1">
      <alignment horizontal="right"/>
      <protection locked="0"/>
    </xf>
    <xf numFmtId="166" fontId="5" fillId="0" borderId="30" xfId="4" applyNumberFormat="1" applyFont="1" applyFill="1" applyBorder="1" applyAlignment="1" applyProtection="1">
      <alignment horizontal="right"/>
      <protection locked="0"/>
    </xf>
    <xf numFmtId="166" fontId="4" fillId="5" borderId="31" xfId="4" applyNumberFormat="1" applyFont="1" applyFill="1" applyBorder="1" applyAlignment="1" applyProtection="1">
      <alignment horizontal="right"/>
    </xf>
    <xf numFmtId="0" fontId="4" fillId="5" borderId="32" xfId="5" applyFont="1" applyFill="1" applyBorder="1" applyAlignment="1" applyProtection="1">
      <alignment horizontal="left" indent="1"/>
    </xf>
    <xf numFmtId="0" fontId="10" fillId="5" borderId="33" xfId="4" applyFont="1" applyFill="1" applyBorder="1" applyAlignment="1" applyProtection="1"/>
    <xf numFmtId="166" fontId="10" fillId="5" borderId="33" xfId="4" applyNumberFormat="1" applyFont="1" applyFill="1" applyBorder="1" applyAlignment="1" applyProtection="1">
      <alignment horizontal="right"/>
    </xf>
    <xf numFmtId="166" fontId="10" fillId="5" borderId="34" xfId="4" applyNumberFormat="1" applyFont="1" applyFill="1" applyBorder="1" applyAlignment="1" applyProtection="1">
      <alignment horizontal="right"/>
    </xf>
    <xf numFmtId="0" fontId="4" fillId="0" borderId="6" xfId="4" applyFont="1" applyFill="1" applyBorder="1"/>
    <xf numFmtId="0" fontId="4" fillId="0" borderId="23" xfId="4" applyFont="1" applyFill="1" applyBorder="1" applyAlignment="1" applyProtection="1">
      <alignment horizontal="left" wrapText="1"/>
    </xf>
    <xf numFmtId="166" fontId="4" fillId="0" borderId="23" xfId="4" applyNumberFormat="1" applyFont="1" applyFill="1" applyBorder="1" applyAlignment="1" applyProtection="1">
      <alignment horizontal="right"/>
      <protection locked="0"/>
    </xf>
    <xf numFmtId="166" fontId="4" fillId="0" borderId="35" xfId="4" applyNumberFormat="1" applyFont="1" applyFill="1" applyBorder="1" applyAlignment="1" applyProtection="1">
      <alignment horizontal="right"/>
      <protection locked="0"/>
    </xf>
    <xf numFmtId="166" fontId="4" fillId="0" borderId="24" xfId="4" applyNumberFormat="1" applyFont="1" applyFill="1" applyBorder="1" applyAlignment="1" applyProtection="1">
      <alignment horizontal="right"/>
      <protection locked="0"/>
    </xf>
    <xf numFmtId="166" fontId="4" fillId="0" borderId="25" xfId="4" applyNumberFormat="1" applyFont="1" applyFill="1" applyBorder="1" applyAlignment="1" applyProtection="1">
      <alignment horizontal="right"/>
      <protection locked="0"/>
    </xf>
    <xf numFmtId="0" fontId="4" fillId="0" borderId="24" xfId="4" applyFont="1" applyFill="1" applyBorder="1" applyAlignment="1" applyProtection="1">
      <alignment horizontal="left" wrapText="1"/>
    </xf>
    <xf numFmtId="0" fontId="4" fillId="0" borderId="36" xfId="5" applyFont="1" applyFill="1" applyBorder="1" applyAlignment="1" applyProtection="1">
      <alignment horizontal="left" indent="1"/>
    </xf>
    <xf numFmtId="0" fontId="10" fillId="0" borderId="37" xfId="4" applyFont="1" applyFill="1" applyBorder="1" applyAlignment="1" applyProtection="1">
      <alignment horizontal="left"/>
    </xf>
    <xf numFmtId="166" fontId="10" fillId="5" borderId="37" xfId="4" applyNumberFormat="1" applyFont="1" applyFill="1" applyBorder="1" applyAlignment="1" applyProtection="1">
      <alignment horizontal="right"/>
    </xf>
    <xf numFmtId="166" fontId="10" fillId="5" borderId="38" xfId="4" applyNumberFormat="1" applyFont="1" applyFill="1" applyBorder="1" applyAlignment="1" applyProtection="1">
      <alignment horizontal="right"/>
    </xf>
    <xf numFmtId="166" fontId="10" fillId="5" borderId="39" xfId="4" applyNumberFormat="1" applyFont="1" applyFill="1" applyBorder="1" applyAlignment="1" applyProtection="1">
      <alignment horizontal="right"/>
    </xf>
    <xf numFmtId="0" fontId="4" fillId="5" borderId="40" xfId="5" applyFont="1" applyFill="1" applyBorder="1" applyAlignment="1" applyProtection="1">
      <alignment horizontal="left" indent="1"/>
    </xf>
    <xf numFmtId="0" fontId="10" fillId="5" borderId="33" xfId="4" applyFont="1" applyFill="1" applyBorder="1" applyAlignment="1" applyProtection="1">
      <alignment horizontal="left"/>
    </xf>
    <xf numFmtId="166" fontId="10" fillId="5" borderId="41" xfId="4" applyNumberFormat="1" applyFont="1" applyFill="1" applyBorder="1" applyAlignment="1" applyProtection="1">
      <alignment horizontal="right"/>
    </xf>
    <xf numFmtId="0" fontId="4" fillId="0" borderId="42" xfId="4" applyFont="1" applyFill="1" applyBorder="1"/>
    <xf numFmtId="0" fontId="4" fillId="0" borderId="32" xfId="5" applyFont="1" applyFill="1" applyBorder="1" applyAlignment="1" applyProtection="1">
      <alignment horizontal="left" indent="1"/>
    </xf>
    <xf numFmtId="0" fontId="4" fillId="0" borderId="23" xfId="4" applyFont="1" applyFill="1" applyBorder="1" applyAlignment="1" applyProtection="1">
      <alignment horizontal="left" indent="1"/>
    </xf>
    <xf numFmtId="166" fontId="4" fillId="5" borderId="23" xfId="4" applyNumberFormat="1" applyFont="1" applyFill="1" applyBorder="1" applyAlignment="1" applyProtection="1">
      <alignment horizontal="right"/>
    </xf>
    <xf numFmtId="166" fontId="4" fillId="5" borderId="35" xfId="4" applyNumberFormat="1" applyFont="1" applyFill="1" applyBorder="1" applyAlignment="1" applyProtection="1">
      <alignment horizontal="right"/>
    </xf>
    <xf numFmtId="0" fontId="5" fillId="0" borderId="24" xfId="4" applyFont="1" applyFill="1" applyBorder="1" applyAlignment="1" applyProtection="1">
      <alignment horizontal="left" wrapText="1" indent="2"/>
    </xf>
    <xf numFmtId="166" fontId="4" fillId="0" borderId="29" xfId="4" applyNumberFormat="1" applyFont="1" applyFill="1" applyBorder="1" applyAlignment="1" applyProtection="1">
      <alignment horizontal="right"/>
      <protection locked="0"/>
    </xf>
    <xf numFmtId="166" fontId="4" fillId="0" borderId="30" xfId="4" applyNumberFormat="1" applyFont="1" applyFill="1" applyBorder="1" applyAlignment="1" applyProtection="1">
      <alignment horizontal="right"/>
      <protection locked="0"/>
    </xf>
    <xf numFmtId="3" fontId="4" fillId="5" borderId="26" xfId="4" applyNumberFormat="1" applyFont="1" applyFill="1" applyBorder="1" applyAlignment="1" applyProtection="1">
      <alignment horizontal="right"/>
    </xf>
    <xf numFmtId="3" fontId="4" fillId="5" borderId="27" xfId="4" applyNumberFormat="1" applyFont="1" applyFill="1" applyBorder="1" applyAlignment="1" applyProtection="1">
      <alignment horizontal="right"/>
    </xf>
    <xf numFmtId="0" fontId="10" fillId="0" borderId="29" xfId="4" applyFont="1" applyFill="1" applyBorder="1" applyAlignment="1" applyProtection="1">
      <alignment horizontal="left"/>
    </xf>
    <xf numFmtId="3" fontId="4" fillId="5" borderId="29" xfId="4" applyNumberFormat="1" applyFont="1" applyFill="1" applyBorder="1" applyAlignment="1" applyProtection="1">
      <alignment horizontal="right"/>
    </xf>
    <xf numFmtId="3" fontId="4" fillId="5" borderId="30" xfId="4" applyNumberFormat="1" applyFont="1" applyFill="1" applyBorder="1" applyAlignment="1" applyProtection="1">
      <alignment horizontal="right"/>
    </xf>
    <xf numFmtId="3" fontId="4" fillId="5" borderId="31" xfId="4" applyNumberFormat="1" applyFont="1" applyFill="1" applyBorder="1" applyAlignment="1" applyProtection="1">
      <alignment horizontal="right"/>
    </xf>
    <xf numFmtId="0" fontId="10" fillId="5" borderId="43" xfId="4" applyFont="1" applyFill="1" applyBorder="1" applyAlignment="1" applyProtection="1">
      <alignment horizontal="left"/>
    </xf>
    <xf numFmtId="3" fontId="10" fillId="5" borderId="43" xfId="4" applyNumberFormat="1" applyFont="1" applyFill="1" applyBorder="1" applyAlignment="1" applyProtection="1">
      <alignment horizontal="right"/>
    </xf>
    <xf numFmtId="3" fontId="10" fillId="5" borderId="44" xfId="4" applyNumberFormat="1" applyFont="1" applyFill="1" applyBorder="1" applyAlignment="1" applyProtection="1">
      <alignment horizontal="right"/>
    </xf>
    <xf numFmtId="3" fontId="10" fillId="5" borderId="45" xfId="4" applyNumberFormat="1" applyFont="1" applyFill="1" applyBorder="1" applyAlignment="1" applyProtection="1">
      <alignment horizontal="right"/>
    </xf>
    <xf numFmtId="0" fontId="10" fillId="2" borderId="6" xfId="4" applyFont="1" applyFill="1" applyBorder="1" applyAlignment="1" applyProtection="1"/>
    <xf numFmtId="3" fontId="10" fillId="2" borderId="6" xfId="4" applyNumberFormat="1" applyFont="1" applyFill="1" applyBorder="1" applyAlignment="1" applyProtection="1"/>
    <xf numFmtId="0" fontId="10" fillId="5" borderId="18" xfId="4" applyFont="1" applyFill="1" applyBorder="1" applyAlignment="1" applyProtection="1">
      <alignment horizontal="left"/>
    </xf>
    <xf numFmtId="3" fontId="10" fillId="5" borderId="18" xfId="4" applyNumberFormat="1" applyFont="1" applyFill="1" applyBorder="1" applyAlignment="1" applyProtection="1">
      <alignment horizontal="right"/>
    </xf>
    <xf numFmtId="3" fontId="10" fillId="5" borderId="19" xfId="4" applyNumberFormat="1" applyFont="1" applyFill="1" applyBorder="1" applyAlignment="1" applyProtection="1">
      <alignment horizontal="right"/>
    </xf>
    <xf numFmtId="3" fontId="10" fillId="5" borderId="20" xfId="4" applyNumberFormat="1" applyFont="1" applyFill="1" applyBorder="1" applyAlignment="1" applyProtection="1">
      <alignment horizontal="right"/>
    </xf>
    <xf numFmtId="0" fontId="4" fillId="0" borderId="21" xfId="4" applyFont="1" applyFill="1" applyBorder="1" applyAlignment="1" applyProtection="1"/>
    <xf numFmtId="0" fontId="4" fillId="0" borderId="6" xfId="4" applyFont="1" applyFill="1" applyBorder="1" applyAlignment="1" applyProtection="1"/>
    <xf numFmtId="3" fontId="4" fillId="0" borderId="6" xfId="4" applyNumberFormat="1" applyFont="1" applyFill="1" applyBorder="1" applyAlignment="1" applyProtection="1"/>
    <xf numFmtId="3" fontId="4" fillId="0" borderId="46" xfId="4" applyNumberFormat="1" applyFont="1" applyFill="1" applyBorder="1" applyAlignment="1" applyProtection="1"/>
    <xf numFmtId="3" fontId="4" fillId="0" borderId="23" xfId="4" applyNumberFormat="1" applyFont="1" applyFill="1" applyBorder="1" applyAlignment="1" applyProtection="1">
      <alignment horizontal="right"/>
      <protection locked="0"/>
    </xf>
    <xf numFmtId="3" fontId="4" fillId="7" borderId="35" xfId="4" applyNumberFormat="1" applyFont="1" applyFill="1" applyBorder="1" applyAlignment="1" applyProtection="1">
      <alignment horizontal="right"/>
    </xf>
    <xf numFmtId="3" fontId="4" fillId="0" borderId="29" xfId="4" applyNumberFormat="1" applyFont="1" applyFill="1" applyBorder="1" applyAlignment="1" applyProtection="1">
      <alignment horizontal="right"/>
      <protection locked="0"/>
    </xf>
    <xf numFmtId="3" fontId="4" fillId="7" borderId="30" xfId="4" applyNumberFormat="1" applyFont="1" applyFill="1" applyBorder="1" applyAlignment="1" applyProtection="1">
      <alignment horizontal="right"/>
    </xf>
    <xf numFmtId="3" fontId="10" fillId="5" borderId="33" xfId="4" applyNumberFormat="1" applyFont="1" applyFill="1" applyBorder="1" applyAlignment="1" applyProtection="1">
      <alignment horizontal="right"/>
    </xf>
    <xf numFmtId="3" fontId="4" fillId="7" borderId="41" xfId="4" applyNumberFormat="1" applyFont="1" applyFill="1" applyBorder="1" applyAlignment="1" applyProtection="1">
      <alignment horizontal="right"/>
    </xf>
    <xf numFmtId="3" fontId="10" fillId="5" borderId="34" xfId="4" applyNumberFormat="1" applyFont="1" applyFill="1" applyBorder="1" applyAlignment="1" applyProtection="1">
      <alignment horizontal="right"/>
    </xf>
    <xf numFmtId="0" fontId="4" fillId="0" borderId="40" xfId="4" applyFont="1" applyFill="1" applyBorder="1" applyAlignment="1" applyProtection="1">
      <alignment horizontal="left" indent="1"/>
    </xf>
    <xf numFmtId="0" fontId="10" fillId="0" borderId="47" xfId="4" applyFont="1" applyFill="1" applyBorder="1" applyAlignment="1" applyProtection="1">
      <alignment horizontal="left" indent="1"/>
    </xf>
    <xf numFmtId="3" fontId="4" fillId="0" borderId="47" xfId="4" applyNumberFormat="1" applyFont="1" applyFill="1" applyBorder="1" applyAlignment="1" applyProtection="1">
      <alignment horizontal="right"/>
    </xf>
    <xf numFmtId="3" fontId="4" fillId="3" borderId="48" xfId="4" applyNumberFormat="1" applyFont="1" applyFill="1" applyBorder="1" applyAlignment="1" applyProtection="1">
      <alignment horizontal="right"/>
    </xf>
    <xf numFmtId="0" fontId="4" fillId="0" borderId="40" xfId="5" applyFont="1" applyFill="1" applyBorder="1" applyAlignment="1" applyProtection="1">
      <alignment horizontal="left" indent="1"/>
    </xf>
    <xf numFmtId="0" fontId="10" fillId="0" borderId="18" xfId="4" applyFont="1" applyFill="1" applyBorder="1" applyAlignment="1" applyProtection="1">
      <alignment horizontal="center" vertical="center" wrapText="1"/>
    </xf>
    <xf numFmtId="0" fontId="4" fillId="0" borderId="47" xfId="4" applyFont="1" applyFill="1" applyBorder="1" applyAlignment="1" applyProtection="1">
      <alignment horizontal="left" wrapText="1" indent="1"/>
    </xf>
    <xf numFmtId="3" fontId="4" fillId="0" borderId="47" xfId="4" applyNumberFormat="1" applyFont="1" applyFill="1" applyBorder="1" applyAlignment="1" applyProtection="1">
      <alignment horizontal="right" vertical="center"/>
      <protection locked="0"/>
    </xf>
    <xf numFmtId="3" fontId="4" fillId="7" borderId="49" xfId="4" applyNumberFormat="1" applyFont="1" applyFill="1" applyBorder="1" applyAlignment="1" applyProtection="1">
      <alignment horizontal="right" vertical="center"/>
    </xf>
    <xf numFmtId="3" fontId="4" fillId="5" borderId="48" xfId="4" applyNumberFormat="1" applyFont="1" applyFill="1" applyBorder="1" applyAlignment="1" applyProtection="1">
      <alignment horizontal="right"/>
    </xf>
    <xf numFmtId="0" fontId="4" fillId="0" borderId="0" xfId="4" applyFont="1" applyFill="1" applyBorder="1" applyAlignment="1">
      <alignment vertical="center"/>
    </xf>
    <xf numFmtId="0" fontId="10" fillId="0" borderId="18" xfId="4" applyFont="1" applyFill="1" applyBorder="1" applyAlignment="1" applyProtection="1">
      <alignment horizontal="left"/>
    </xf>
    <xf numFmtId="0" fontId="4" fillId="0" borderId="33" xfId="4" applyFont="1" applyFill="1" applyBorder="1" applyAlignment="1" applyProtection="1">
      <alignment horizontal="left" wrapText="1" indent="1"/>
    </xf>
    <xf numFmtId="3" fontId="4" fillId="0" borderId="33" xfId="4" applyNumberFormat="1" applyFont="1" applyFill="1" applyBorder="1" applyAlignment="1" applyProtection="1">
      <alignment horizontal="right" vertical="center"/>
      <protection locked="0"/>
    </xf>
    <xf numFmtId="3" fontId="4" fillId="7" borderId="41" xfId="4" applyNumberFormat="1" applyFont="1" applyFill="1" applyBorder="1" applyAlignment="1" applyProtection="1">
      <alignment horizontal="right" vertical="center"/>
    </xf>
    <xf numFmtId="3" fontId="4" fillId="5" borderId="34" xfId="4" applyNumberFormat="1" applyFont="1" applyFill="1" applyBorder="1" applyAlignment="1" applyProtection="1">
      <alignment horizontal="right"/>
    </xf>
    <xf numFmtId="0" fontId="4" fillId="5" borderId="50" xfId="5" applyFont="1" applyFill="1" applyBorder="1" applyAlignment="1" applyProtection="1">
      <alignment horizontal="left" indent="1"/>
    </xf>
    <xf numFmtId="0" fontId="10" fillId="5" borderId="51" xfId="4" applyFont="1" applyFill="1" applyBorder="1" applyAlignment="1" applyProtection="1"/>
    <xf numFmtId="3" fontId="10" fillId="5" borderId="51" xfId="4" applyNumberFormat="1" applyFont="1" applyFill="1" applyBorder="1" applyAlignment="1" applyProtection="1">
      <alignment horizontal="right"/>
    </xf>
    <xf numFmtId="3" fontId="10" fillId="5" borderId="52" xfId="4" applyNumberFormat="1" applyFont="1" applyFill="1" applyBorder="1" applyAlignment="1" applyProtection="1">
      <alignment horizontal="right"/>
    </xf>
    <xf numFmtId="0" fontId="4" fillId="0" borderId="0" xfId="4" applyFont="1" applyFill="1" applyBorder="1" applyAlignment="1" applyProtection="1">
      <alignment horizontal="center"/>
    </xf>
    <xf numFmtId="38" fontId="4" fillId="0" borderId="0" xfId="4" applyNumberFormat="1" applyFont="1" applyFill="1" applyBorder="1" applyAlignment="1" applyProtection="1"/>
    <xf numFmtId="0" fontId="4" fillId="0" borderId="0" xfId="4" applyFont="1" applyFill="1" applyBorder="1" applyAlignment="1" applyProtection="1">
      <alignment horizontal="left"/>
      <protection locked="0"/>
    </xf>
    <xf numFmtId="0" fontId="4" fillId="0" borderId="0" xfId="4" applyFont="1" applyFill="1" applyBorder="1" applyProtection="1">
      <protection locked="0"/>
    </xf>
    <xf numFmtId="0" fontId="4" fillId="0" borderId="0" xfId="4" applyFont="1" applyFill="1" applyProtection="1">
      <protection locked="0"/>
    </xf>
    <xf numFmtId="0" fontId="4" fillId="0" borderId="0" xfId="4" applyFont="1" applyFill="1"/>
    <xf numFmtId="0" fontId="4" fillId="2" borderId="0" xfId="5" applyFont="1" applyFill="1"/>
    <xf numFmtId="0" fontId="4" fillId="2" borderId="0" xfId="5" applyFont="1" applyFill="1" applyProtection="1"/>
    <xf numFmtId="0" fontId="10" fillId="2" borderId="0" xfId="5" applyFont="1" applyFill="1" applyProtection="1"/>
    <xf numFmtId="0" fontId="12" fillId="0" borderId="1" xfId="6" applyFont="1" applyFill="1" applyBorder="1" applyAlignment="1" applyProtection="1">
      <alignment horizontal="center" vertical="center" wrapText="1"/>
    </xf>
    <xf numFmtId="0" fontId="10" fillId="8" borderId="53" xfId="5" applyFont="1" applyFill="1" applyBorder="1" applyProtection="1"/>
    <xf numFmtId="0" fontId="10" fillId="8" borderId="54" xfId="5" applyFont="1" applyFill="1" applyBorder="1" applyProtection="1"/>
    <xf numFmtId="0" fontId="4" fillId="0" borderId="22" xfId="5" applyFont="1" applyFill="1" applyBorder="1" applyAlignment="1" applyProtection="1">
      <alignment horizontal="left" indent="1"/>
      <protection locked="0"/>
    </xf>
    <xf numFmtId="0" fontId="4" fillId="0" borderId="55" xfId="5" applyFont="1" applyBorder="1" applyProtection="1">
      <protection locked="0"/>
    </xf>
    <xf numFmtId="0" fontId="4" fillId="2" borderId="0" xfId="5" applyFont="1" applyFill="1" applyBorder="1"/>
    <xf numFmtId="0" fontId="12" fillId="0" borderId="1" xfId="6" applyFont="1" applyFill="1" applyBorder="1" applyAlignment="1" applyProtection="1">
      <alignment vertical="center"/>
    </xf>
    <xf numFmtId="3" fontId="4" fillId="0" borderId="1" xfId="1" applyNumberFormat="1" applyFont="1" applyFill="1" applyBorder="1" applyAlignment="1" applyProtection="1">
      <alignment horizontal="right" vertical="center"/>
    </xf>
    <xf numFmtId="0" fontId="14" fillId="0" borderId="1" xfId="0" applyFont="1" applyBorder="1"/>
    <xf numFmtId="0" fontId="15" fillId="5" borderId="55" xfId="0" applyFont="1" applyFill="1" applyBorder="1"/>
    <xf numFmtId="0" fontId="0" fillId="0" borderId="55" xfId="0" applyBorder="1"/>
    <xf numFmtId="0" fontId="14" fillId="0" borderId="55" xfId="0" applyFont="1" applyBorder="1"/>
    <xf numFmtId="0" fontId="15" fillId="5" borderId="54" xfId="0" applyFont="1" applyFill="1" applyBorder="1"/>
    <xf numFmtId="0" fontId="15" fillId="5" borderId="53" xfId="0" applyFont="1" applyFill="1" applyBorder="1"/>
    <xf numFmtId="0" fontId="14" fillId="0" borderId="56" xfId="0" applyFont="1" applyBorder="1"/>
    <xf numFmtId="0" fontId="15" fillId="5" borderId="56" xfId="0" applyFont="1" applyFill="1" applyBorder="1"/>
    <xf numFmtId="0" fontId="0" fillId="0" borderId="1" xfId="0" applyBorder="1" applyAlignment="1">
      <alignment horizontal="center"/>
    </xf>
    <xf numFmtId="0" fontId="0" fillId="0" borderId="57" xfId="0" applyBorder="1"/>
    <xf numFmtId="0" fontId="0" fillId="0" borderId="59" xfId="0" applyBorder="1"/>
    <xf numFmtId="0" fontId="13" fillId="0" borderId="54" xfId="0" applyFont="1" applyBorder="1"/>
    <xf numFmtId="0" fontId="13" fillId="0" borderId="55" xfId="0" applyFont="1" applyBorder="1"/>
    <xf numFmtId="0" fontId="13" fillId="0" borderId="58" xfId="0" applyFont="1" applyBorder="1"/>
    <xf numFmtId="0" fontId="13" fillId="0" borderId="59" xfId="0" applyFont="1" applyBorder="1"/>
    <xf numFmtId="0" fontId="13" fillId="5" borderId="60" xfId="0" applyFont="1" applyFill="1" applyBorder="1"/>
    <xf numFmtId="0" fontId="0" fillId="5" borderId="61" xfId="0" applyFill="1" applyBorder="1"/>
    <xf numFmtId="0" fontId="13" fillId="5" borderId="61" xfId="0" applyFont="1" applyFill="1" applyBorder="1"/>
    <xf numFmtId="0" fontId="15" fillId="5" borderId="62" xfId="0" applyFont="1" applyFill="1" applyBorder="1"/>
    <xf numFmtId="0" fontId="13" fillId="5" borderId="63" xfId="0" applyFont="1" applyFill="1" applyBorder="1"/>
    <xf numFmtId="0" fontId="13" fillId="5" borderId="1" xfId="0" applyFont="1" applyFill="1" applyBorder="1"/>
    <xf numFmtId="0" fontId="0" fillId="2" borderId="0" xfId="0" applyFill="1"/>
    <xf numFmtId="0" fontId="14" fillId="2" borderId="0" xfId="0" applyFont="1" applyFill="1"/>
    <xf numFmtId="0" fontId="4" fillId="0" borderId="1" xfId="1" applyFont="1" applyFill="1" applyBorder="1" applyAlignment="1" applyProtection="1">
      <alignment horizontal="right" vertical="center" wrapText="1"/>
      <protection locked="0"/>
    </xf>
    <xf numFmtId="164" fontId="4" fillId="0" borderId="1" xfId="1" applyNumberFormat="1" applyFont="1" applyFill="1" applyBorder="1" applyAlignment="1" applyProtection="1">
      <alignment horizontal="right" vertical="center"/>
      <protection locked="0"/>
    </xf>
    <xf numFmtId="0" fontId="4" fillId="0" borderId="1" xfId="1" applyFont="1" applyFill="1" applyBorder="1" applyAlignment="1" applyProtection="1">
      <alignment horizontal="right" vertical="center"/>
    </xf>
    <xf numFmtId="164" fontId="4" fillId="0" borderId="1" xfId="1" applyNumberFormat="1" applyFont="1" applyFill="1" applyBorder="1" applyProtection="1">
      <protection locked="0"/>
    </xf>
    <xf numFmtId="0" fontId="4" fillId="0" borderId="1" xfId="1" applyFont="1" applyFill="1" applyBorder="1" applyAlignment="1" applyProtection="1">
      <alignment horizontal="right" vertical="center"/>
      <protection locked="0"/>
    </xf>
    <xf numFmtId="0" fontId="4" fillId="0" borderId="0" xfId="1" applyFont="1" applyProtection="1"/>
    <xf numFmtId="0" fontId="4" fillId="0" borderId="0" xfId="1" applyFont="1" applyFill="1" applyAlignment="1" applyProtection="1">
      <alignment horizontal="left"/>
    </xf>
    <xf numFmtId="0" fontId="4" fillId="0" borderId="0" xfId="1" applyFont="1" applyFill="1" applyProtection="1"/>
    <xf numFmtId="0" fontId="4" fillId="0" borderId="0" xfId="1" quotePrefix="1" applyFont="1" applyFill="1" applyBorder="1" applyAlignment="1" applyProtection="1">
      <alignment horizontal="right"/>
    </xf>
    <xf numFmtId="0" fontId="4" fillId="0" borderId="0" xfId="1" applyFont="1" applyFill="1" applyProtection="1">
      <protection locked="0"/>
    </xf>
    <xf numFmtId="0" fontId="4" fillId="0" borderId="0" xfId="1" applyFont="1" applyFill="1"/>
    <xf numFmtId="14" fontId="4" fillId="0" borderId="0" xfId="1" applyNumberFormat="1" applyFont="1" applyFill="1" applyBorder="1" applyAlignment="1" applyProtection="1">
      <alignment horizontal="left"/>
    </xf>
    <xf numFmtId="0" fontId="4" fillId="0" borderId="0" xfId="1" applyFont="1" applyFill="1" applyBorder="1" applyProtection="1"/>
    <xf numFmtId="0" fontId="10" fillId="0" borderId="0" xfId="1" applyFont="1" applyFill="1" applyAlignment="1" applyProtection="1">
      <alignment horizontal="center"/>
    </xf>
    <xf numFmtId="0" fontId="10" fillId="0" borderId="0" xfId="1" applyFont="1" applyFill="1" applyAlignment="1" applyProtection="1">
      <alignment horizontal="left" indent="2"/>
    </xf>
    <xf numFmtId="0" fontId="4" fillId="0" borderId="0" xfId="1" quotePrefix="1" applyFont="1" applyFill="1" applyAlignment="1" applyProtection="1">
      <alignment horizontal="center"/>
    </xf>
    <xf numFmtId="0" fontId="4" fillId="0" borderId="0" xfId="1" quotePrefix="1" applyFont="1" applyFill="1" applyAlignment="1" applyProtection="1">
      <alignment horizontal="right" wrapText="1"/>
    </xf>
    <xf numFmtId="0" fontId="4" fillId="9" borderId="29" xfId="1" applyFont="1" applyFill="1" applyBorder="1" applyAlignment="1" applyProtection="1">
      <alignment horizontal="center"/>
    </xf>
    <xf numFmtId="0" fontId="4" fillId="9" borderId="31" xfId="1" applyFont="1" applyFill="1" applyBorder="1" applyAlignment="1" applyProtection="1">
      <alignment horizontal="center"/>
    </xf>
    <xf numFmtId="0" fontId="10" fillId="10" borderId="32" xfId="1" applyFont="1" applyFill="1" applyBorder="1" applyAlignment="1" applyProtection="1">
      <alignment horizontal="center"/>
    </xf>
    <xf numFmtId="0" fontId="4" fillId="0" borderId="24" xfId="1" applyFont="1" applyFill="1" applyBorder="1" applyProtection="1">
      <protection locked="0"/>
    </xf>
    <xf numFmtId="166" fontId="4" fillId="0" borderId="24" xfId="1" applyNumberFormat="1" applyFont="1" applyFill="1" applyBorder="1" applyAlignment="1" applyProtection="1">
      <alignment horizontal="right"/>
      <protection locked="0"/>
    </xf>
    <xf numFmtId="10" fontId="4" fillId="5" borderId="27" xfId="1" applyNumberFormat="1" applyFont="1" applyFill="1" applyBorder="1" applyAlignment="1" applyProtection="1">
      <alignment horizontal="right"/>
    </xf>
    <xf numFmtId="10" fontId="4" fillId="5" borderId="27" xfId="1" applyNumberFormat="1" applyFont="1" applyFill="1" applyBorder="1" applyAlignment="1" applyProtection="1">
      <alignment horizontal="right"/>
      <protection locked="0"/>
    </xf>
    <xf numFmtId="0" fontId="4" fillId="0" borderId="28" xfId="1" applyFont="1" applyFill="1" applyBorder="1" applyAlignment="1" applyProtection="1">
      <alignment horizontal="left" indent="1"/>
    </xf>
    <xf numFmtId="0" fontId="10" fillId="0" borderId="29" xfId="1" applyFont="1" applyFill="1" applyBorder="1" applyAlignment="1" applyProtection="1"/>
    <xf numFmtId="166" fontId="4" fillId="5" borderId="29" xfId="1" applyNumberFormat="1" applyFont="1" applyFill="1" applyBorder="1" applyAlignment="1" applyProtection="1">
      <alignment horizontal="right"/>
    </xf>
    <xf numFmtId="10" fontId="4" fillId="5" borderId="31" xfId="1" applyNumberFormat="1" applyFont="1" applyFill="1" applyBorder="1" applyAlignment="1" applyProtection="1">
      <alignment horizontal="right"/>
    </xf>
    <xf numFmtId="0" fontId="4" fillId="0" borderId="0" xfId="1" applyFont="1" applyFill="1" applyBorder="1" applyAlignment="1" applyProtection="1">
      <alignment horizontal="left" indent="1"/>
    </xf>
    <xf numFmtId="0" fontId="10" fillId="0" borderId="0" xfId="1" applyFont="1" applyFill="1" applyBorder="1" applyAlignment="1" applyProtection="1">
      <alignment horizontal="left" indent="1"/>
    </xf>
    <xf numFmtId="0" fontId="4" fillId="0" borderId="0" xfId="1" applyFont="1" applyFill="1" applyBorder="1"/>
    <xf numFmtId="0" fontId="10" fillId="10" borderId="64" xfId="1" applyFont="1" applyFill="1" applyBorder="1" applyAlignment="1" applyProtection="1">
      <alignment horizontal="center"/>
    </xf>
    <xf numFmtId="0" fontId="4" fillId="0" borderId="22" xfId="1" applyFont="1" applyFill="1" applyBorder="1" applyAlignment="1" applyProtection="1">
      <alignment horizontal="left" indent="1"/>
    </xf>
    <xf numFmtId="0" fontId="10" fillId="0" borderId="69" xfId="1" applyFont="1" applyFill="1" applyBorder="1" applyAlignment="1" applyProtection="1"/>
    <xf numFmtId="166" fontId="4" fillId="5" borderId="24" xfId="1" applyNumberFormat="1" applyFont="1" applyFill="1" applyBorder="1" applyAlignment="1" applyProtection="1">
      <alignment horizontal="right"/>
    </xf>
    <xf numFmtId="0" fontId="10" fillId="0" borderId="28" xfId="1" applyFont="1" applyFill="1" applyBorder="1" applyAlignment="1" applyProtection="1">
      <alignment horizontal="center"/>
    </xf>
    <xf numFmtId="0" fontId="10" fillId="0" borderId="70" xfId="1" applyFont="1" applyFill="1" applyBorder="1" applyAlignment="1" applyProtection="1"/>
    <xf numFmtId="2" fontId="4" fillId="0" borderId="0" xfId="1" applyNumberFormat="1" applyFont="1" applyFill="1" applyProtection="1"/>
    <xf numFmtId="0" fontId="4" fillId="0" borderId="0" xfId="1" applyFont="1" applyFill="1" applyBorder="1" applyAlignment="1" applyProtection="1">
      <alignment horizontal="left"/>
      <protection locked="0"/>
    </xf>
    <xf numFmtId="0" fontId="4" fillId="0" borderId="0" xfId="1" applyFont="1" applyFill="1" applyBorder="1" applyProtection="1">
      <protection locked="0"/>
    </xf>
    <xf numFmtId="0" fontId="10" fillId="2" borderId="0" xfId="1" applyFont="1" applyFill="1" applyBorder="1" applyAlignment="1" applyProtection="1"/>
    <xf numFmtId="0" fontId="3" fillId="0" borderId="2" xfId="1" applyFont="1" applyFill="1" applyBorder="1" applyAlignment="1" applyProtection="1">
      <alignment horizontal="left" vertical="center" wrapText="1"/>
    </xf>
    <xf numFmtId="0" fontId="3" fillId="0" borderId="3" xfId="1" applyFont="1" applyFill="1" applyBorder="1" applyAlignment="1" applyProtection="1">
      <alignment horizontal="left" vertical="center" wrapText="1"/>
    </xf>
    <xf numFmtId="0" fontId="3" fillId="0" borderId="4" xfId="1" applyFont="1" applyFill="1" applyBorder="1" applyAlignment="1" applyProtection="1">
      <alignment horizontal="left" vertical="center" wrapText="1"/>
    </xf>
    <xf numFmtId="0" fontId="10" fillId="10" borderId="66" xfId="1" applyFont="1" applyFill="1" applyBorder="1" applyAlignment="1" applyProtection="1">
      <alignment horizontal="left"/>
    </xf>
    <xf numFmtId="0" fontId="10" fillId="10" borderId="68" xfId="1" applyFont="1" applyFill="1" applyBorder="1" applyAlignment="1" applyProtection="1">
      <alignment horizontal="left"/>
    </xf>
    <xf numFmtId="0" fontId="10" fillId="10" borderId="67" xfId="1" applyFont="1" applyFill="1" applyBorder="1" applyAlignment="1" applyProtection="1">
      <alignment horizontal="left"/>
    </xf>
    <xf numFmtId="0" fontId="4" fillId="9" borderId="64" xfId="1" applyFont="1" applyFill="1" applyBorder="1" applyAlignment="1" applyProtection="1">
      <alignment horizontal="left" indent="1"/>
    </xf>
    <xf numFmtId="0" fontId="4" fillId="9" borderId="28" xfId="1" applyFont="1" applyFill="1" applyBorder="1" applyAlignment="1" applyProtection="1">
      <alignment horizontal="left" indent="1"/>
    </xf>
    <xf numFmtId="0" fontId="4" fillId="9" borderId="65" xfId="1" applyFont="1" applyFill="1" applyBorder="1" applyAlignment="1" applyProtection="1">
      <alignment horizontal="center" vertical="center"/>
    </xf>
    <xf numFmtId="0" fontId="4" fillId="9" borderId="29" xfId="1" applyFont="1" applyFill="1" applyBorder="1" applyAlignment="1" applyProtection="1">
      <alignment horizontal="center" vertical="center"/>
    </xf>
    <xf numFmtId="0" fontId="16" fillId="9" borderId="66" xfId="1" applyFont="1" applyFill="1" applyBorder="1" applyAlignment="1" applyProtection="1">
      <alignment horizontal="center"/>
    </xf>
    <xf numFmtId="0" fontId="16" fillId="9" borderId="67" xfId="1" applyFont="1" applyFill="1" applyBorder="1" applyAlignment="1" applyProtection="1">
      <alignment horizontal="center"/>
    </xf>
  </cellXfs>
  <cellStyles count="7">
    <cellStyle name="Comma 2" xfId="2"/>
    <cellStyle name="Normal" xfId="0" builtinId="0"/>
    <cellStyle name="Normal 2" xfId="1"/>
    <cellStyle name="Normal 2 2" xfId="5"/>
    <cellStyle name="Normal 3" xfId="4"/>
    <cellStyle name="Normal_new financial statement" xfId="6"/>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6"/>
  <sheetViews>
    <sheetView showGridLines="0" view="pageBreakPreview" zoomScale="115" zoomScaleNormal="100" zoomScaleSheetLayoutView="115" workbookViewId="0">
      <selection activeCell="B14" sqref="B14"/>
    </sheetView>
  </sheetViews>
  <sheetFormatPr defaultColWidth="8" defaultRowHeight="11.25" zeroHeight="1"/>
  <cols>
    <col min="1" max="1" width="8.5" style="19" bestFit="1" customWidth="1"/>
    <col min="2" max="2" width="45" style="4" customWidth="1"/>
    <col min="3" max="3" width="23.625" style="4" customWidth="1"/>
    <col min="4" max="16384" width="8" style="4"/>
  </cols>
  <sheetData>
    <row r="1" spans="1:3">
      <c r="A1" s="245"/>
      <c r="B1" s="1" t="s">
        <v>0</v>
      </c>
      <c r="C1" s="2"/>
    </row>
    <row r="2" spans="1:3">
      <c r="A2" s="5" t="s">
        <v>1</v>
      </c>
      <c r="B2" s="6"/>
      <c r="C2" s="3"/>
    </row>
    <row r="3" spans="1:3">
      <c r="A3" s="7">
        <v>1</v>
      </c>
      <c r="B3" s="8" t="s">
        <v>2</v>
      </c>
      <c r="C3" s="205"/>
    </row>
    <row r="4" spans="1:3">
      <c r="A4" s="7">
        <v>2</v>
      </c>
      <c r="B4" s="8" t="s">
        <v>53</v>
      </c>
      <c r="C4" s="206"/>
    </row>
    <row r="5" spans="1:3">
      <c r="A5" s="7">
        <v>3</v>
      </c>
      <c r="B5" s="59" t="s">
        <v>54</v>
      </c>
      <c r="C5" s="207"/>
    </row>
    <row r="6" spans="1:3">
      <c r="A6" s="7">
        <v>4</v>
      </c>
      <c r="B6" s="8" t="s">
        <v>3</v>
      </c>
      <c r="C6" s="208"/>
    </row>
    <row r="7" spans="1:3">
      <c r="A7" s="7">
        <v>5</v>
      </c>
      <c r="B7" s="8" t="s">
        <v>4</v>
      </c>
      <c r="C7" s="209"/>
    </row>
    <row r="8" spans="1:3">
      <c r="A8" s="7">
        <v>6</v>
      </c>
      <c r="B8" s="8" t="s">
        <v>5</v>
      </c>
      <c r="C8" s="209"/>
    </row>
    <row r="9" spans="1:3">
      <c r="A9" s="7">
        <v>7</v>
      </c>
      <c r="B9" s="8" t="s">
        <v>6</v>
      </c>
      <c r="C9" s="209"/>
    </row>
    <row r="10" spans="1:3">
      <c r="A10" s="7">
        <v>8</v>
      </c>
      <c r="B10" s="8" t="s">
        <v>7</v>
      </c>
      <c r="C10" s="209"/>
    </row>
    <row r="11" spans="1:3">
      <c r="A11" s="7">
        <v>9</v>
      </c>
      <c r="B11" s="8" t="s">
        <v>8</v>
      </c>
      <c r="C11" s="209"/>
    </row>
    <row r="12" spans="1:3">
      <c r="A12" s="7">
        <v>10</v>
      </c>
      <c r="B12" s="8" t="s">
        <v>9</v>
      </c>
      <c r="C12" s="9"/>
    </row>
    <row r="13" spans="1:3">
      <c r="A13" s="7">
        <v>11</v>
      </c>
      <c r="B13" s="59" t="s">
        <v>10</v>
      </c>
      <c r="C13" s="9"/>
    </row>
    <row r="14" spans="1:3">
      <c r="A14" s="7">
        <v>12</v>
      </c>
      <c r="B14" s="8" t="s">
        <v>125</v>
      </c>
      <c r="C14" s="181"/>
    </row>
    <row r="15" spans="1:3">
      <c r="A15" s="7">
        <v>13</v>
      </c>
      <c r="B15" s="8" t="s">
        <v>11</v>
      </c>
      <c r="C15" s="181"/>
    </row>
    <row r="16" spans="1:3">
      <c r="A16" s="7">
        <v>14</v>
      </c>
      <c r="B16" s="8" t="s">
        <v>12</v>
      </c>
      <c r="C16" s="181"/>
    </row>
    <row r="17" spans="1:3">
      <c r="A17" s="10">
        <v>14.1</v>
      </c>
      <c r="B17" s="11" t="s">
        <v>13</v>
      </c>
      <c r="C17" s="181"/>
    </row>
    <row r="18" spans="1:3">
      <c r="A18" s="10">
        <v>14.2</v>
      </c>
      <c r="B18" s="11" t="s">
        <v>14</v>
      </c>
      <c r="C18" s="181"/>
    </row>
    <row r="19" spans="1:3" ht="22.5">
      <c r="A19" s="10">
        <v>15</v>
      </c>
      <c r="B19" s="60" t="s">
        <v>106</v>
      </c>
      <c r="C19" s="12"/>
    </row>
    <row r="20" spans="1:3">
      <c r="A20" s="7">
        <v>16</v>
      </c>
      <c r="B20" s="8" t="s">
        <v>15</v>
      </c>
      <c r="C20" s="9"/>
    </row>
    <row r="21" spans="1:3">
      <c r="A21" s="7">
        <v>17</v>
      </c>
      <c r="B21" s="8" t="s">
        <v>16</v>
      </c>
      <c r="C21" s="9"/>
    </row>
    <row r="22" spans="1:3">
      <c r="A22" s="7">
        <v>18</v>
      </c>
      <c r="B22" s="8" t="s">
        <v>17</v>
      </c>
      <c r="C22" s="9"/>
    </row>
    <row r="23" spans="1:3" ht="63" customHeight="1">
      <c r="A23" s="246" t="s">
        <v>18</v>
      </c>
      <c r="B23" s="247"/>
      <c r="C23" s="248"/>
    </row>
    <row r="24" spans="1:3">
      <c r="A24" s="13"/>
      <c r="B24" s="14"/>
      <c r="C24" s="14"/>
    </row>
    <row r="25" spans="1:3">
      <c r="A25" s="13"/>
      <c r="B25" s="14"/>
      <c r="C25" s="14"/>
    </row>
    <row r="26" spans="1:3">
      <c r="A26" s="13"/>
      <c r="B26" s="15" t="s">
        <v>19</v>
      </c>
      <c r="C26" s="16" t="s">
        <v>20</v>
      </c>
    </row>
    <row r="27" spans="1:3">
      <c r="A27" s="13"/>
      <c r="B27" s="15"/>
      <c r="C27" s="16"/>
    </row>
    <row r="28" spans="1:3">
      <c r="A28" s="17"/>
      <c r="B28" s="3"/>
    </row>
    <row r="29" spans="1:3">
      <c r="A29" s="17"/>
      <c r="B29" s="3"/>
    </row>
    <row r="30" spans="1:3">
      <c r="A30" s="17"/>
      <c r="B30" s="3"/>
    </row>
    <row r="31" spans="1:3">
      <c r="A31" s="17"/>
      <c r="B31" s="18"/>
    </row>
    <row r="32" spans="1:3"/>
    <row r="33"/>
    <row r="34"/>
    <row r="35"/>
    <row r="36"/>
    <row r="37"/>
    <row r="38"/>
    <row r="39"/>
    <row r="40"/>
    <row r="41"/>
    <row r="42"/>
    <row r="43"/>
    <row r="44"/>
    <row r="45"/>
    <row r="46"/>
    <row r="47"/>
    <row r="48"/>
    <row r="49"/>
    <row r="50"/>
    <row r="51"/>
    <row r="52"/>
    <row r="53"/>
    <row r="54"/>
    <row r="55"/>
    <row r="56"/>
  </sheetData>
  <sheetProtection formatCells="0" formatColumns="0"/>
  <mergeCells count="1">
    <mergeCell ref="A23:C23"/>
  </mergeCells>
  <dataValidations count="1">
    <dataValidation type="date" operator="greaterThan" allowBlank="1" showInputMessage="1" showErrorMessage="1" sqref="C6">
      <formula1>40209</formula1>
    </dataValidation>
  </dataValidations>
  <pageMargins left="0.7" right="0.7" top="0.75" bottom="0.75" header="0.3" footer="0.3"/>
  <pageSetup paperSize="9" orientation="portrait" r:id="rId1"/>
  <headerFooter alignWithMargins="0">
    <oddHeader>&amp;Rდანართი N4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showGridLines="0" view="pageBreakPreview" zoomScaleNormal="100" zoomScaleSheetLayoutView="100" workbookViewId="0">
      <selection activeCell="B2" sqref="B2"/>
    </sheetView>
  </sheetViews>
  <sheetFormatPr defaultColWidth="8" defaultRowHeight="12" customHeight="1"/>
  <cols>
    <col min="1" max="1" width="7.25" style="4" customWidth="1"/>
    <col min="2" max="2" width="46.375" style="4" bestFit="1" customWidth="1"/>
    <col min="3" max="3" width="12.625" style="4" customWidth="1"/>
    <col min="4" max="4" width="11.875" style="4" bestFit="1" customWidth="1"/>
    <col min="5" max="5" width="14.25" style="4" bestFit="1" customWidth="1"/>
    <col min="6" max="16384" width="8" style="4"/>
  </cols>
  <sheetData>
    <row r="1" spans="1:6" ht="12" customHeight="1">
      <c r="A1" s="6" t="s">
        <v>21</v>
      </c>
      <c r="B1" s="20">
        <f>Info!C3</f>
        <v>0</v>
      </c>
      <c r="C1" s="3"/>
      <c r="D1" s="3"/>
      <c r="E1" s="3"/>
    </row>
    <row r="2" spans="1:6" ht="12" customHeight="1">
      <c r="A2" s="6" t="s">
        <v>22</v>
      </c>
      <c r="B2" s="21"/>
      <c r="C2" s="3"/>
      <c r="D2" s="3"/>
      <c r="E2" s="3"/>
    </row>
    <row r="3" spans="1:6" ht="12" customHeight="1">
      <c r="A3" s="6"/>
      <c r="B3" s="22"/>
      <c r="C3" s="3"/>
      <c r="D3" s="3"/>
      <c r="E3" s="3"/>
    </row>
    <row r="4" spans="1:6" ht="23.25" thickBot="1">
      <c r="A4" s="1" t="s">
        <v>23</v>
      </c>
      <c r="B4" s="23" t="s">
        <v>24</v>
      </c>
      <c r="C4" s="6"/>
      <c r="D4" s="6"/>
      <c r="E4" s="24" t="s">
        <v>25</v>
      </c>
    </row>
    <row r="5" spans="1:6" ht="12" customHeight="1" thickBot="1">
      <c r="A5" s="25" t="s">
        <v>26</v>
      </c>
      <c r="B5" s="26" t="s">
        <v>27</v>
      </c>
      <c r="C5" s="27" t="s">
        <v>28</v>
      </c>
      <c r="D5" s="27" t="s">
        <v>29</v>
      </c>
      <c r="E5" s="28" t="s">
        <v>30</v>
      </c>
    </row>
    <row r="6" spans="1:6" ht="12" customHeight="1">
      <c r="A6" s="29">
        <v>1</v>
      </c>
      <c r="B6" s="30" t="s">
        <v>31</v>
      </c>
      <c r="C6" s="55">
        <v>0</v>
      </c>
      <c r="D6" s="55">
        <v>0</v>
      </c>
      <c r="E6" s="31">
        <f t="shared" ref="E6:E11" si="0">C6+D6</f>
        <v>0</v>
      </c>
      <c r="F6" s="32"/>
    </row>
    <row r="7" spans="1:6" ht="12" customHeight="1">
      <c r="A7" s="33">
        <v>2</v>
      </c>
      <c r="B7" s="34" t="s">
        <v>32</v>
      </c>
      <c r="C7" s="56">
        <v>0</v>
      </c>
      <c r="D7" s="56">
        <v>0</v>
      </c>
      <c r="E7" s="35">
        <f t="shared" si="0"/>
        <v>0</v>
      </c>
      <c r="F7" s="32"/>
    </row>
    <row r="8" spans="1:6" ht="12" customHeight="1">
      <c r="A8" s="33">
        <v>3</v>
      </c>
      <c r="B8" s="36" t="s">
        <v>33</v>
      </c>
      <c r="C8" s="57">
        <v>0</v>
      </c>
      <c r="D8" s="57">
        <v>0</v>
      </c>
      <c r="E8" s="37">
        <f t="shared" si="0"/>
        <v>0</v>
      </c>
      <c r="F8" s="32"/>
    </row>
    <row r="9" spans="1:6" ht="12" customHeight="1">
      <c r="A9" s="33">
        <v>3.1</v>
      </c>
      <c r="B9" s="36" t="s">
        <v>34</v>
      </c>
      <c r="C9" s="58">
        <v>0</v>
      </c>
      <c r="D9" s="58">
        <v>0</v>
      </c>
      <c r="E9" s="38">
        <f t="shared" si="0"/>
        <v>0</v>
      </c>
      <c r="F9" s="32"/>
    </row>
    <row r="10" spans="1:6" ht="12" customHeight="1">
      <c r="A10" s="33">
        <v>3.2</v>
      </c>
      <c r="B10" s="34" t="s">
        <v>35</v>
      </c>
      <c r="C10" s="56">
        <v>0</v>
      </c>
      <c r="D10" s="56">
        <v>0</v>
      </c>
      <c r="E10" s="35">
        <f t="shared" si="0"/>
        <v>0</v>
      </c>
    </row>
    <row r="11" spans="1:6" ht="12" customHeight="1">
      <c r="A11" s="33">
        <v>4</v>
      </c>
      <c r="B11" s="34" t="s">
        <v>123</v>
      </c>
      <c r="C11" s="56">
        <v>0</v>
      </c>
      <c r="D11" s="56">
        <v>0</v>
      </c>
      <c r="E11" s="35">
        <f t="shared" si="0"/>
        <v>0</v>
      </c>
    </row>
    <row r="12" spans="1:6" ht="12" customHeight="1">
      <c r="A12" s="33">
        <v>5</v>
      </c>
      <c r="B12" s="34" t="s">
        <v>36</v>
      </c>
      <c r="C12" s="56">
        <v>0</v>
      </c>
      <c r="D12" s="39"/>
      <c r="E12" s="35">
        <f>C12</f>
        <v>0</v>
      </c>
    </row>
    <row r="13" spans="1:6" ht="12" customHeight="1">
      <c r="A13" s="33">
        <v>6</v>
      </c>
      <c r="B13" s="34" t="s">
        <v>37</v>
      </c>
      <c r="C13" s="56">
        <v>0</v>
      </c>
      <c r="D13" s="39"/>
      <c r="E13" s="35">
        <f>C13</f>
        <v>0</v>
      </c>
    </row>
    <row r="14" spans="1:6" ht="12" customHeight="1">
      <c r="A14" s="33">
        <v>7</v>
      </c>
      <c r="B14" s="34" t="s">
        <v>38</v>
      </c>
      <c r="C14" s="56">
        <v>0</v>
      </c>
      <c r="D14" s="56">
        <v>0</v>
      </c>
      <c r="E14" s="35">
        <f>C14+D14</f>
        <v>0</v>
      </c>
    </row>
    <row r="15" spans="1:6" ht="12" customHeight="1" thickBot="1">
      <c r="A15" s="29">
        <v>8</v>
      </c>
      <c r="B15" s="40" t="s">
        <v>39</v>
      </c>
      <c r="C15" s="41">
        <f>SUM(C6:C7,C10:C14)</f>
        <v>0</v>
      </c>
      <c r="D15" s="41">
        <f>SUM(D6:D7,D10:D14)</f>
        <v>0</v>
      </c>
      <c r="E15" s="42">
        <f>SUM(E6:E7,E10:E14)</f>
        <v>0</v>
      </c>
    </row>
    <row r="16" spans="1:6" ht="12" customHeight="1" thickBot="1">
      <c r="A16" s="25"/>
      <c r="B16" s="26" t="s">
        <v>40</v>
      </c>
      <c r="C16" s="27"/>
      <c r="D16" s="27"/>
      <c r="E16" s="28"/>
    </row>
    <row r="17" spans="1:5" ht="12" customHeight="1">
      <c r="A17" s="29">
        <v>9</v>
      </c>
      <c r="B17" s="30" t="s">
        <v>41</v>
      </c>
      <c r="C17" s="55">
        <v>0</v>
      </c>
      <c r="D17" s="55">
        <v>0</v>
      </c>
      <c r="E17" s="31">
        <f t="shared" ref="E17:E21" si="1">C17+D17</f>
        <v>0</v>
      </c>
    </row>
    <row r="18" spans="1:5" ht="12" customHeight="1">
      <c r="A18" s="29">
        <v>10</v>
      </c>
      <c r="B18" s="34" t="s">
        <v>107</v>
      </c>
      <c r="C18" s="56">
        <v>0</v>
      </c>
      <c r="D18" s="56">
        <v>0</v>
      </c>
      <c r="E18" s="35">
        <f t="shared" si="1"/>
        <v>0</v>
      </c>
    </row>
    <row r="19" spans="1:5" ht="12" customHeight="1">
      <c r="A19" s="29">
        <v>11</v>
      </c>
      <c r="B19" s="34" t="s">
        <v>42</v>
      </c>
      <c r="C19" s="56">
        <v>0</v>
      </c>
      <c r="D19" s="56">
        <v>0</v>
      </c>
      <c r="E19" s="35">
        <f t="shared" si="1"/>
        <v>0</v>
      </c>
    </row>
    <row r="20" spans="1:5" ht="12" customHeight="1">
      <c r="A20" s="33">
        <v>12</v>
      </c>
      <c r="B20" s="34" t="s">
        <v>43</v>
      </c>
      <c r="C20" s="56">
        <v>0</v>
      </c>
      <c r="D20" s="56">
        <v>0</v>
      </c>
      <c r="E20" s="35">
        <f t="shared" si="1"/>
        <v>0</v>
      </c>
    </row>
    <row r="21" spans="1:5" ht="12" customHeight="1" thickBot="1">
      <c r="A21" s="29">
        <v>13</v>
      </c>
      <c r="B21" s="40" t="s">
        <v>44</v>
      </c>
      <c r="C21" s="41">
        <f>SUM(C17:C20)</f>
        <v>0</v>
      </c>
      <c r="D21" s="41">
        <f>SUM(D17:D20)</f>
        <v>0</v>
      </c>
      <c r="E21" s="42">
        <f t="shared" si="1"/>
        <v>0</v>
      </c>
    </row>
    <row r="22" spans="1:5" ht="12" customHeight="1" thickBot="1">
      <c r="A22" s="25"/>
      <c r="B22" s="26" t="s">
        <v>45</v>
      </c>
      <c r="C22" s="27"/>
      <c r="D22" s="27"/>
      <c r="E22" s="28"/>
    </row>
    <row r="23" spans="1:5" ht="12" customHeight="1">
      <c r="A23" s="29">
        <v>14</v>
      </c>
      <c r="B23" s="43" t="s">
        <v>46</v>
      </c>
      <c r="C23" s="55">
        <v>0</v>
      </c>
      <c r="D23" s="44"/>
      <c r="E23" s="31">
        <f t="shared" ref="E23:E28" si="2">C23</f>
        <v>0</v>
      </c>
    </row>
    <row r="24" spans="1:5" ht="12" customHeight="1">
      <c r="A24" s="33">
        <v>15</v>
      </c>
      <c r="B24" s="7" t="s">
        <v>47</v>
      </c>
      <c r="C24" s="56">
        <v>0</v>
      </c>
      <c r="D24" s="39"/>
      <c r="E24" s="35">
        <f t="shared" si="2"/>
        <v>0</v>
      </c>
    </row>
    <row r="25" spans="1:5" ht="12" customHeight="1">
      <c r="A25" s="33">
        <v>16</v>
      </c>
      <c r="B25" s="7" t="s">
        <v>48</v>
      </c>
      <c r="C25" s="56">
        <v>0</v>
      </c>
      <c r="D25" s="39"/>
      <c r="E25" s="35">
        <f t="shared" si="2"/>
        <v>0</v>
      </c>
    </row>
    <row r="26" spans="1:5" ht="12" customHeight="1">
      <c r="A26" s="33">
        <v>17</v>
      </c>
      <c r="B26" s="7" t="s">
        <v>49</v>
      </c>
      <c r="C26" s="56">
        <v>0</v>
      </c>
      <c r="D26" s="39"/>
      <c r="E26" s="35">
        <f t="shared" si="2"/>
        <v>0</v>
      </c>
    </row>
    <row r="27" spans="1:5" ht="12" customHeight="1">
      <c r="A27" s="33">
        <v>18</v>
      </c>
      <c r="B27" s="7" t="s">
        <v>50</v>
      </c>
      <c r="C27" s="56">
        <v>0</v>
      </c>
      <c r="D27" s="39"/>
      <c r="E27" s="35">
        <f t="shared" si="2"/>
        <v>0</v>
      </c>
    </row>
    <row r="28" spans="1:5" ht="12" customHeight="1" thickBot="1">
      <c r="A28" s="45">
        <v>19</v>
      </c>
      <c r="B28" s="40" t="s">
        <v>51</v>
      </c>
      <c r="C28" s="41">
        <f>SUM(C23:C27)</f>
        <v>0</v>
      </c>
      <c r="D28" s="39"/>
      <c r="E28" s="42">
        <f t="shared" si="2"/>
        <v>0</v>
      </c>
    </row>
    <row r="29" spans="1:5" ht="12" customHeight="1" thickBot="1">
      <c r="A29" s="46">
        <v>20</v>
      </c>
      <c r="B29" s="47" t="s">
        <v>52</v>
      </c>
      <c r="C29" s="48">
        <f>C21+C28</f>
        <v>0</v>
      </c>
      <c r="D29" s="48">
        <f>D21</f>
        <v>0</v>
      </c>
      <c r="E29" s="49">
        <f>C29+D29</f>
        <v>0</v>
      </c>
    </row>
    <row r="30" spans="1:5" ht="12" customHeight="1">
      <c r="A30" s="3"/>
      <c r="B30" s="3"/>
      <c r="C30" s="50"/>
      <c r="D30" s="50"/>
      <c r="E30" s="50" t="str">
        <f>IF(OR(E15-E21-E28&gt;1,E15-E21-E28&lt;-1),"არ არის ბალანსი","")</f>
        <v/>
      </c>
    </row>
    <row r="31" spans="1:5" ht="12" customHeight="1">
      <c r="A31" s="3"/>
      <c r="B31" s="3"/>
      <c r="C31" s="3"/>
      <c r="D31" s="3"/>
      <c r="E31" s="3"/>
    </row>
    <row r="32" spans="1:5" ht="12" customHeight="1">
      <c r="A32" s="3"/>
      <c r="B32" s="3"/>
      <c r="C32" s="51"/>
      <c r="D32" s="52"/>
      <c r="E32" s="3"/>
    </row>
    <row r="33" spans="1:5" ht="12" customHeight="1">
      <c r="A33" s="3"/>
      <c r="B33" s="3"/>
      <c r="C33" s="3"/>
      <c r="D33" s="53"/>
      <c r="E33" s="3"/>
    </row>
    <row r="34" spans="1:5" ht="12" customHeight="1">
      <c r="C34" s="54"/>
    </row>
  </sheetData>
  <sheetProtection formatCells="0" formatColumns="0"/>
  <dataValidations count="1">
    <dataValidation type="date" operator="greaterThanOrEqual" allowBlank="1" showInputMessage="1" showErrorMessage="1" error="Date" promptTitle="Reporting Period" sqref="B2:B3">
      <formula1>36526</formula1>
    </dataValidation>
  </dataValidations>
  <pageMargins left="0.7" right="0.7" top="0.75" bottom="0.75" header="0.3" footer="0.3"/>
  <pageSetup paperSize="9" scale="96" orientation="portrait" r:id="rId1"/>
  <headerFooter alignWithMargins="0">
    <oddHeader>&amp;Rდანართი N4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view="pageBreakPreview" zoomScale="115" zoomScaleNormal="100" zoomScaleSheetLayoutView="115" workbookViewId="0">
      <selection activeCell="B2" sqref="B2"/>
    </sheetView>
  </sheetViews>
  <sheetFormatPr defaultRowHeight="15"/>
  <cols>
    <col min="1" max="1" width="6.5" customWidth="1"/>
    <col min="2" max="2" width="46.625" bestFit="1" customWidth="1"/>
    <col min="3" max="6" width="17" customWidth="1"/>
    <col min="7" max="7" width="17.375" bestFit="1" customWidth="1"/>
  </cols>
  <sheetData>
    <row r="1" spans="1:7">
      <c r="A1" s="204" t="s">
        <v>21</v>
      </c>
      <c r="B1" s="204">
        <f>Info!C3</f>
        <v>0</v>
      </c>
      <c r="C1" s="204"/>
      <c r="D1" s="203"/>
      <c r="E1" s="203"/>
      <c r="F1" s="203"/>
      <c r="G1" s="203"/>
    </row>
    <row r="2" spans="1:7">
      <c r="A2" s="204" t="s">
        <v>22</v>
      </c>
      <c r="B2" s="204"/>
      <c r="C2" s="204"/>
      <c r="D2" s="203"/>
      <c r="E2" s="203"/>
      <c r="F2" s="203"/>
      <c r="G2" s="203"/>
    </row>
    <row r="3" spans="1:7">
      <c r="A3" s="204"/>
      <c r="B3" s="204"/>
      <c r="C3" s="204"/>
      <c r="D3" s="203"/>
      <c r="E3" s="203"/>
      <c r="F3" s="203"/>
      <c r="G3" s="203"/>
    </row>
    <row r="4" spans="1:7">
      <c r="A4" s="182"/>
      <c r="B4" s="182"/>
      <c r="C4" s="190" t="s">
        <v>28</v>
      </c>
      <c r="D4" s="190" t="s">
        <v>29</v>
      </c>
      <c r="E4" s="190" t="s">
        <v>30</v>
      </c>
      <c r="F4" s="190" t="s">
        <v>104</v>
      </c>
      <c r="G4" s="203"/>
    </row>
    <row r="5" spans="1:7">
      <c r="A5" s="187">
        <v>1</v>
      </c>
      <c r="B5" s="186" t="s">
        <v>96</v>
      </c>
      <c r="C5" s="193">
        <f>C6+C7+C8</f>
        <v>0</v>
      </c>
      <c r="D5" s="193">
        <f>D6+D7+D8</f>
        <v>0</v>
      </c>
      <c r="E5" s="197">
        <f>C5+D5</f>
        <v>0</v>
      </c>
      <c r="F5" s="195">
        <f>F6+F7+F8</f>
        <v>0</v>
      </c>
      <c r="G5" s="203"/>
    </row>
    <row r="6" spans="1:7">
      <c r="A6" s="188">
        <v>1.1000000000000001</v>
      </c>
      <c r="B6" s="185" t="s">
        <v>97</v>
      </c>
      <c r="C6" s="184"/>
      <c r="D6" s="184"/>
      <c r="E6" s="198">
        <f>C6+D6</f>
        <v>0</v>
      </c>
      <c r="F6" s="192"/>
      <c r="G6" s="203"/>
    </row>
    <row r="7" spans="1:7">
      <c r="A7" s="188">
        <v>1.2</v>
      </c>
      <c r="B7" s="185" t="s">
        <v>98</v>
      </c>
      <c r="C7" s="184"/>
      <c r="D7" s="184"/>
      <c r="E7" s="198">
        <f t="shared" ref="E7:E12" si="0">C7+D7</f>
        <v>0</v>
      </c>
      <c r="F7" s="192"/>
      <c r="G7" s="203"/>
    </row>
    <row r="8" spans="1:7">
      <c r="A8" s="188">
        <v>1.3</v>
      </c>
      <c r="B8" s="185" t="s">
        <v>99</v>
      </c>
      <c r="C8" s="184"/>
      <c r="D8" s="191"/>
      <c r="E8" s="198">
        <f t="shared" si="0"/>
        <v>0</v>
      </c>
      <c r="F8" s="192"/>
      <c r="G8" s="203"/>
    </row>
    <row r="9" spans="1:7">
      <c r="A9" s="189">
        <v>2</v>
      </c>
      <c r="B9" s="183" t="s">
        <v>100</v>
      </c>
      <c r="C9" s="194">
        <f>C10+C11</f>
        <v>0</v>
      </c>
      <c r="D9" s="194">
        <f>D10+D11</f>
        <v>0</v>
      </c>
      <c r="E9" s="199">
        <f t="shared" si="0"/>
        <v>0</v>
      </c>
      <c r="F9" s="196">
        <f>F10+F11</f>
        <v>0</v>
      </c>
      <c r="G9" s="203"/>
    </row>
    <row r="10" spans="1:7">
      <c r="A10" s="188">
        <v>2.1</v>
      </c>
      <c r="B10" s="185" t="s">
        <v>101</v>
      </c>
      <c r="C10" s="184"/>
      <c r="D10" s="191"/>
      <c r="E10" s="198">
        <f t="shared" si="0"/>
        <v>0</v>
      </c>
      <c r="F10" s="192"/>
      <c r="G10" s="203"/>
    </row>
    <row r="11" spans="1:7">
      <c r="A11" s="188">
        <v>2.2000000000000002</v>
      </c>
      <c r="B11" s="185" t="s">
        <v>102</v>
      </c>
      <c r="C11" s="184"/>
      <c r="D11" s="191"/>
      <c r="E11" s="198">
        <f t="shared" si="0"/>
        <v>0</v>
      </c>
      <c r="F11" s="192"/>
      <c r="G11" s="203"/>
    </row>
    <row r="12" spans="1:7">
      <c r="A12" s="200">
        <v>3</v>
      </c>
      <c r="B12" s="200" t="s">
        <v>103</v>
      </c>
      <c r="C12" s="201">
        <f>C5+C9</f>
        <v>0</v>
      </c>
      <c r="D12" s="201">
        <f>D5+D9</f>
        <v>0</v>
      </c>
      <c r="E12" s="202">
        <f t="shared" si="0"/>
        <v>0</v>
      </c>
      <c r="F12" s="201">
        <f>F5+F9</f>
        <v>0</v>
      </c>
      <c r="G12" s="203"/>
    </row>
    <row r="13" spans="1:7">
      <c r="A13" s="204"/>
      <c r="B13" s="204"/>
      <c r="C13" s="204"/>
      <c r="D13" s="203"/>
      <c r="E13" s="203"/>
      <c r="F13" s="203"/>
      <c r="G13" s="203"/>
    </row>
    <row r="14" spans="1:7">
      <c r="A14" s="203"/>
      <c r="B14" s="203"/>
      <c r="C14" s="203"/>
      <c r="D14" s="203"/>
      <c r="E14" s="203"/>
      <c r="F14" s="203"/>
      <c r="G14" s="203"/>
    </row>
    <row r="15" spans="1:7">
      <c r="A15" s="203"/>
      <c r="B15" s="203"/>
      <c r="C15" s="203"/>
      <c r="D15" s="203"/>
      <c r="E15" s="203"/>
      <c r="F15" s="203"/>
      <c r="G15" s="203"/>
    </row>
    <row r="16" spans="1:7">
      <c r="A16" s="203"/>
      <c r="B16" s="203"/>
      <c r="C16" s="203"/>
      <c r="D16" s="203"/>
      <c r="E16" s="203"/>
      <c r="F16" s="203"/>
      <c r="G16" s="203"/>
    </row>
  </sheetData>
  <pageMargins left="0.7" right="0.7" top="0.75" bottom="0.75" header="0.3" footer="0.3"/>
  <pageSetup paperSize="9" scale="64" orientation="portrait" r:id="rId1"/>
  <headerFooter alignWithMargins="0">
    <oddHeader>&amp;Rდანართი N4</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showGridLines="0" tabSelected="1" view="pageBreakPreview" topLeftCell="A10" zoomScaleNormal="100" zoomScaleSheetLayoutView="100" workbookViewId="0">
      <selection activeCell="B43" sqref="B43"/>
    </sheetView>
  </sheetViews>
  <sheetFormatPr defaultColWidth="8" defaultRowHeight="11.25"/>
  <cols>
    <col min="1" max="1" width="7.125" style="170" bestFit="1" customWidth="1"/>
    <col min="2" max="2" width="51" style="170" customWidth="1"/>
    <col min="3" max="5" width="10.5" style="170" customWidth="1"/>
    <col min="6" max="16384" width="8" style="64"/>
  </cols>
  <sheetData>
    <row r="1" spans="1:5">
      <c r="A1" s="61" t="s">
        <v>21</v>
      </c>
      <c r="B1" s="62">
        <f>Info!C3</f>
        <v>0</v>
      </c>
      <c r="C1" s="63"/>
      <c r="D1" s="63"/>
      <c r="E1" s="63"/>
    </row>
    <row r="2" spans="1:5">
      <c r="A2" s="61" t="s">
        <v>22</v>
      </c>
      <c r="B2" s="65"/>
      <c r="C2" s="63"/>
      <c r="D2" s="63"/>
      <c r="E2" s="63"/>
    </row>
    <row r="3" spans="1:5">
      <c r="A3" s="63"/>
      <c r="B3" s="66"/>
      <c r="C3" s="63"/>
      <c r="D3" s="63"/>
      <c r="E3" s="63"/>
    </row>
    <row r="4" spans="1:5" ht="23.25" thickBot="1">
      <c r="A4" s="67" t="s">
        <v>55</v>
      </c>
      <c r="B4" s="68" t="s">
        <v>126</v>
      </c>
      <c r="C4" s="63"/>
      <c r="D4" s="63"/>
      <c r="E4" s="69" t="s">
        <v>25</v>
      </c>
    </row>
    <row r="5" spans="1:5" ht="12" thickBot="1">
      <c r="A5" s="70" t="s">
        <v>26</v>
      </c>
      <c r="B5" s="71"/>
      <c r="C5" s="72" t="s">
        <v>28</v>
      </c>
      <c r="D5" s="73" t="s">
        <v>29</v>
      </c>
      <c r="E5" s="74" t="s">
        <v>30</v>
      </c>
    </row>
    <row r="6" spans="1:5" ht="12" thickBot="1">
      <c r="A6" s="75"/>
      <c r="B6" s="76" t="s">
        <v>56</v>
      </c>
      <c r="C6" s="76"/>
      <c r="D6" s="76"/>
      <c r="E6" s="76"/>
    </row>
    <row r="7" spans="1:5">
      <c r="A7" s="77">
        <v>1</v>
      </c>
      <c r="B7" s="78" t="s">
        <v>57</v>
      </c>
      <c r="C7" s="79">
        <v>0</v>
      </c>
      <c r="D7" s="80">
        <v>0</v>
      </c>
      <c r="E7" s="81">
        <f t="shared" ref="E7:E12" si="0">C7+D7</f>
        <v>0</v>
      </c>
    </row>
    <row r="8" spans="1:5">
      <c r="A8" s="77">
        <v>2</v>
      </c>
      <c r="B8" s="82" t="s">
        <v>58</v>
      </c>
      <c r="C8" s="79">
        <v>0</v>
      </c>
      <c r="D8" s="80">
        <v>0</v>
      </c>
      <c r="E8" s="83">
        <f t="shared" si="0"/>
        <v>0</v>
      </c>
    </row>
    <row r="9" spans="1:5">
      <c r="A9" s="77">
        <v>3</v>
      </c>
      <c r="B9" s="82" t="s">
        <v>59</v>
      </c>
      <c r="C9" s="79">
        <v>0</v>
      </c>
      <c r="D9" s="80">
        <v>0</v>
      </c>
      <c r="E9" s="83">
        <f t="shared" si="0"/>
        <v>0</v>
      </c>
    </row>
    <row r="10" spans="1:5" ht="22.5">
      <c r="A10" s="77">
        <v>4</v>
      </c>
      <c r="B10" s="85" t="s">
        <v>60</v>
      </c>
      <c r="C10" s="79">
        <v>0</v>
      </c>
      <c r="D10" s="80">
        <v>0</v>
      </c>
      <c r="E10" s="83">
        <f t="shared" si="0"/>
        <v>0</v>
      </c>
    </row>
    <row r="11" spans="1:5">
      <c r="A11" s="86">
        <v>5</v>
      </c>
      <c r="B11" s="87" t="s">
        <v>61</v>
      </c>
      <c r="C11" s="88">
        <v>0</v>
      </c>
      <c r="D11" s="89">
        <v>0</v>
      </c>
      <c r="E11" s="90">
        <f t="shared" si="0"/>
        <v>0</v>
      </c>
    </row>
    <row r="12" spans="1:5" ht="12" thickBot="1">
      <c r="A12" s="91">
        <v>6</v>
      </c>
      <c r="B12" s="92" t="s">
        <v>62</v>
      </c>
      <c r="C12" s="93">
        <f>SUM(C7:C8,C10:C11,C9)</f>
        <v>0</v>
      </c>
      <c r="D12" s="93">
        <f>SUM(D7:D8,D10:D11,D9)</f>
        <v>0</v>
      </c>
      <c r="E12" s="94">
        <f t="shared" si="0"/>
        <v>0</v>
      </c>
    </row>
    <row r="13" spans="1:5" ht="12" thickBot="1">
      <c r="A13" s="95"/>
      <c r="B13" s="76" t="s">
        <v>63</v>
      </c>
      <c r="C13" s="76"/>
      <c r="D13" s="76"/>
      <c r="E13" s="76"/>
    </row>
    <row r="14" spans="1:5" ht="23.25" thickBot="1">
      <c r="A14" s="77">
        <v>7</v>
      </c>
      <c r="B14" s="96" t="s">
        <v>64</v>
      </c>
      <c r="C14" s="97">
        <v>0</v>
      </c>
      <c r="D14" s="98">
        <v>0</v>
      </c>
      <c r="E14" s="81">
        <f t="shared" ref="E14:E18" si="1">C14+D14</f>
        <v>0</v>
      </c>
    </row>
    <row r="15" spans="1:5" ht="22.5">
      <c r="A15" s="77">
        <v>8</v>
      </c>
      <c r="B15" s="96" t="s">
        <v>108</v>
      </c>
      <c r="C15" s="97">
        <v>0</v>
      </c>
      <c r="D15" s="98">
        <v>0</v>
      </c>
      <c r="E15" s="81">
        <f t="shared" si="1"/>
        <v>0</v>
      </c>
    </row>
    <row r="16" spans="1:5">
      <c r="A16" s="77">
        <v>9</v>
      </c>
      <c r="B16" s="101" t="s">
        <v>65</v>
      </c>
      <c r="C16" s="99">
        <v>0</v>
      </c>
      <c r="D16" s="100">
        <v>0</v>
      </c>
      <c r="E16" s="83">
        <f t="shared" si="1"/>
        <v>0</v>
      </c>
    </row>
    <row r="17" spans="1:5" ht="12" thickBot="1">
      <c r="A17" s="102">
        <v>10</v>
      </c>
      <c r="B17" s="103" t="s">
        <v>66</v>
      </c>
      <c r="C17" s="104">
        <f>SUM(C14:C16)</f>
        <v>0</v>
      </c>
      <c r="D17" s="105">
        <f>SUM(D14:D16)</f>
        <v>0</v>
      </c>
      <c r="E17" s="106">
        <f t="shared" si="1"/>
        <v>0</v>
      </c>
    </row>
    <row r="18" spans="1:5" ht="12" thickBot="1">
      <c r="A18" s="107">
        <v>11</v>
      </c>
      <c r="B18" s="108" t="s">
        <v>67</v>
      </c>
      <c r="C18" s="93">
        <f>C12-C17</f>
        <v>0</v>
      </c>
      <c r="D18" s="109">
        <f>D12-D17</f>
        <v>0</v>
      </c>
      <c r="E18" s="94">
        <f t="shared" si="1"/>
        <v>0</v>
      </c>
    </row>
    <row r="19" spans="1:5" ht="12" thickBot="1">
      <c r="A19" s="110"/>
      <c r="B19" s="76" t="s">
        <v>68</v>
      </c>
      <c r="C19" s="76"/>
      <c r="D19" s="76"/>
      <c r="E19" s="76"/>
    </row>
    <row r="20" spans="1:5">
      <c r="A20" s="111">
        <v>12</v>
      </c>
      <c r="B20" s="112" t="s">
        <v>69</v>
      </c>
      <c r="C20" s="113">
        <f>C21-C22</f>
        <v>0</v>
      </c>
      <c r="D20" s="114">
        <f>D21-D22</f>
        <v>0</v>
      </c>
      <c r="E20" s="81">
        <f t="shared" ref="E20:E26" si="2">C20+D20</f>
        <v>0</v>
      </c>
    </row>
    <row r="21" spans="1:5" ht="22.5">
      <c r="A21" s="77">
        <v>12.1</v>
      </c>
      <c r="B21" s="115" t="s">
        <v>70</v>
      </c>
      <c r="C21" s="79">
        <v>0</v>
      </c>
      <c r="D21" s="80">
        <v>0</v>
      </c>
      <c r="E21" s="84">
        <f t="shared" si="2"/>
        <v>0</v>
      </c>
    </row>
    <row r="22" spans="1:5">
      <c r="A22" s="77">
        <v>12.2</v>
      </c>
      <c r="B22" s="115" t="s">
        <v>71</v>
      </c>
      <c r="C22" s="79">
        <v>0</v>
      </c>
      <c r="D22" s="80">
        <v>0</v>
      </c>
      <c r="E22" s="84">
        <f t="shared" si="2"/>
        <v>0</v>
      </c>
    </row>
    <row r="23" spans="1:5">
      <c r="A23" s="77">
        <v>13</v>
      </c>
      <c r="B23" s="85" t="s">
        <v>72</v>
      </c>
      <c r="C23" s="99">
        <v>0</v>
      </c>
      <c r="D23" s="100">
        <v>0</v>
      </c>
      <c r="E23" s="83">
        <f t="shared" si="2"/>
        <v>0</v>
      </c>
    </row>
    <row r="24" spans="1:5">
      <c r="A24" s="77">
        <v>14</v>
      </c>
      <c r="B24" s="85" t="s">
        <v>73</v>
      </c>
      <c r="C24" s="99">
        <v>0</v>
      </c>
      <c r="D24" s="100">
        <v>0</v>
      </c>
      <c r="E24" s="83">
        <f t="shared" si="2"/>
        <v>0</v>
      </c>
    </row>
    <row r="25" spans="1:5">
      <c r="A25" s="86">
        <v>15</v>
      </c>
      <c r="B25" s="87" t="s">
        <v>74</v>
      </c>
      <c r="C25" s="116">
        <v>0</v>
      </c>
      <c r="D25" s="117">
        <v>0</v>
      </c>
      <c r="E25" s="90">
        <f t="shared" si="2"/>
        <v>0</v>
      </c>
    </row>
    <row r="26" spans="1:5" ht="12" thickBot="1">
      <c r="A26" s="91">
        <v>16</v>
      </c>
      <c r="B26" s="108" t="s">
        <v>75</v>
      </c>
      <c r="C26" s="93">
        <f>SUM(C20,C23:C25)</f>
        <v>0</v>
      </c>
      <c r="D26" s="109">
        <f>SUM(D20,D23:D25)</f>
        <v>0</v>
      </c>
      <c r="E26" s="94">
        <f t="shared" si="2"/>
        <v>0</v>
      </c>
    </row>
    <row r="27" spans="1:5" ht="12" thickBot="1">
      <c r="A27" s="95"/>
      <c r="B27" s="76" t="s">
        <v>76</v>
      </c>
      <c r="C27" s="76"/>
      <c r="D27" s="76"/>
      <c r="E27" s="76"/>
    </row>
    <row r="28" spans="1:5">
      <c r="A28" s="77">
        <v>17</v>
      </c>
      <c r="B28" s="78" t="s">
        <v>77</v>
      </c>
      <c r="C28" s="99">
        <v>0</v>
      </c>
      <c r="D28" s="100">
        <v>0</v>
      </c>
      <c r="E28" s="118">
        <f t="shared" ref="E28:E35" si="3">C28+D28</f>
        <v>0</v>
      </c>
    </row>
    <row r="29" spans="1:5">
      <c r="A29" s="77">
        <v>18</v>
      </c>
      <c r="B29" s="85" t="s">
        <v>78</v>
      </c>
      <c r="C29" s="99">
        <v>0</v>
      </c>
      <c r="D29" s="100">
        <v>0</v>
      </c>
      <c r="E29" s="119">
        <f t="shared" si="3"/>
        <v>0</v>
      </c>
    </row>
    <row r="30" spans="1:5">
      <c r="A30" s="77">
        <v>19</v>
      </c>
      <c r="B30" s="85" t="s">
        <v>79</v>
      </c>
      <c r="C30" s="99">
        <v>0</v>
      </c>
      <c r="D30" s="100">
        <v>0</v>
      </c>
      <c r="E30" s="119">
        <f t="shared" si="3"/>
        <v>0</v>
      </c>
    </row>
    <row r="31" spans="1:5">
      <c r="A31" s="77">
        <v>20</v>
      </c>
      <c r="B31" s="85" t="s">
        <v>80</v>
      </c>
      <c r="C31" s="99">
        <v>0</v>
      </c>
      <c r="D31" s="100">
        <v>0</v>
      </c>
      <c r="E31" s="119">
        <f t="shared" si="3"/>
        <v>0</v>
      </c>
    </row>
    <row r="32" spans="1:5">
      <c r="A32" s="77">
        <v>21</v>
      </c>
      <c r="B32" s="85" t="s">
        <v>81</v>
      </c>
      <c r="C32" s="99">
        <v>0</v>
      </c>
      <c r="D32" s="100">
        <v>0</v>
      </c>
      <c r="E32" s="119">
        <f t="shared" si="3"/>
        <v>0</v>
      </c>
    </row>
    <row r="33" spans="1:5">
      <c r="A33" s="77">
        <v>22</v>
      </c>
      <c r="B33" s="85" t="s">
        <v>82</v>
      </c>
      <c r="C33" s="99">
        <v>0</v>
      </c>
      <c r="D33" s="100">
        <v>0</v>
      </c>
      <c r="E33" s="119">
        <f t="shared" si="3"/>
        <v>0</v>
      </c>
    </row>
    <row r="34" spans="1:5">
      <c r="A34" s="86">
        <v>23</v>
      </c>
      <c r="B34" s="120" t="s">
        <v>83</v>
      </c>
      <c r="C34" s="121">
        <f>SUM(C28:C33)</f>
        <v>0</v>
      </c>
      <c r="D34" s="122">
        <f>SUM(D28:D33)</f>
        <v>0</v>
      </c>
      <c r="E34" s="123">
        <f t="shared" si="3"/>
        <v>0</v>
      </c>
    </row>
    <row r="35" spans="1:5" ht="12" thickBot="1">
      <c r="A35" s="91">
        <v>24</v>
      </c>
      <c r="B35" s="124" t="s">
        <v>84</v>
      </c>
      <c r="C35" s="125">
        <f>C26-C34</f>
        <v>0</v>
      </c>
      <c r="D35" s="126">
        <f>D26-D34</f>
        <v>0</v>
      </c>
      <c r="E35" s="127">
        <f t="shared" si="3"/>
        <v>0</v>
      </c>
    </row>
    <row r="36" spans="1:5" ht="12" thickBot="1">
      <c r="A36" s="128"/>
      <c r="B36" s="128"/>
      <c r="C36" s="129"/>
      <c r="D36" s="129"/>
      <c r="E36" s="129"/>
    </row>
    <row r="37" spans="1:5" ht="12" thickBot="1">
      <c r="A37" s="77">
        <v>25</v>
      </c>
      <c r="B37" s="130" t="s">
        <v>85</v>
      </c>
      <c r="C37" s="131">
        <f>C18+C35</f>
        <v>0</v>
      </c>
      <c r="D37" s="132">
        <f>D18+D35</f>
        <v>0</v>
      </c>
      <c r="E37" s="133">
        <f>C37+D37</f>
        <v>0</v>
      </c>
    </row>
    <row r="38" spans="1:5" ht="12" thickBot="1">
      <c r="A38" s="134"/>
      <c r="B38" s="135"/>
      <c r="C38" s="136"/>
      <c r="D38" s="137"/>
      <c r="E38" s="136"/>
    </row>
    <row r="39" spans="1:5">
      <c r="A39" s="77">
        <v>26</v>
      </c>
      <c r="B39" s="78" t="s">
        <v>86</v>
      </c>
      <c r="C39" s="138">
        <v>0</v>
      </c>
      <c r="D39" s="139"/>
      <c r="E39" s="118">
        <f>C39</f>
        <v>0</v>
      </c>
    </row>
    <row r="40" spans="1:5">
      <c r="A40" s="86">
        <v>27</v>
      </c>
      <c r="B40" s="87" t="s">
        <v>87</v>
      </c>
      <c r="C40" s="140">
        <v>0</v>
      </c>
      <c r="D40" s="141"/>
      <c r="E40" s="123">
        <f>C40</f>
        <v>0</v>
      </c>
    </row>
    <row r="41" spans="1:5" ht="12" thickBot="1">
      <c r="A41" s="91">
        <v>28</v>
      </c>
      <c r="B41" s="108" t="s">
        <v>88</v>
      </c>
      <c r="C41" s="142">
        <f>SUM(C39:C40)</f>
        <v>0</v>
      </c>
      <c r="D41" s="143"/>
      <c r="E41" s="144">
        <f>C41</f>
        <v>0</v>
      </c>
    </row>
    <row r="42" spans="1:5" ht="12" thickBot="1">
      <c r="A42" s="145"/>
      <c r="B42" s="146"/>
      <c r="C42" s="147"/>
      <c r="D42" s="147"/>
      <c r="E42" s="148"/>
    </row>
    <row r="43" spans="1:5" ht="23.25" thickBot="1">
      <c r="A43" s="149">
        <v>29</v>
      </c>
      <c r="B43" s="150" t="s">
        <v>127</v>
      </c>
      <c r="C43" s="131">
        <f>C37-C41</f>
        <v>0</v>
      </c>
      <c r="D43" s="132">
        <f>D37</f>
        <v>0</v>
      </c>
      <c r="E43" s="133">
        <f>C43+D43</f>
        <v>0</v>
      </c>
    </row>
    <row r="44" spans="1:5" s="155" customFormat="1" ht="12" thickBot="1">
      <c r="A44" s="149">
        <v>30</v>
      </c>
      <c r="B44" s="151" t="s">
        <v>89</v>
      </c>
      <c r="C44" s="152">
        <v>0</v>
      </c>
      <c r="D44" s="153"/>
      <c r="E44" s="154">
        <f>C44</f>
        <v>0</v>
      </c>
    </row>
    <row r="45" spans="1:5" ht="12" thickBot="1">
      <c r="A45" s="149">
        <v>31</v>
      </c>
      <c r="B45" s="156" t="s">
        <v>90</v>
      </c>
      <c r="C45" s="131">
        <f>C43-C44</f>
        <v>0</v>
      </c>
      <c r="D45" s="132">
        <f>D43</f>
        <v>0</v>
      </c>
      <c r="E45" s="133">
        <f>C45+D45</f>
        <v>0</v>
      </c>
    </row>
    <row r="46" spans="1:5" s="155" customFormat="1" ht="12" thickBot="1">
      <c r="A46" s="149">
        <v>32</v>
      </c>
      <c r="B46" s="157" t="s">
        <v>91</v>
      </c>
      <c r="C46" s="158">
        <v>0</v>
      </c>
      <c r="D46" s="159"/>
      <c r="E46" s="160">
        <f>C46</f>
        <v>0</v>
      </c>
    </row>
    <row r="47" spans="1:5" ht="12" thickBot="1">
      <c r="A47" s="161">
        <v>33</v>
      </c>
      <c r="B47" s="162" t="s">
        <v>92</v>
      </c>
      <c r="C47" s="163">
        <f>C45+C46</f>
        <v>0</v>
      </c>
      <c r="D47" s="163">
        <f>D45</f>
        <v>0</v>
      </c>
      <c r="E47" s="164">
        <f>C47+D47</f>
        <v>0</v>
      </c>
    </row>
    <row r="48" spans="1:5" ht="12" thickTop="1">
      <c r="A48" s="165"/>
      <c r="B48" s="63"/>
      <c r="C48" s="166"/>
      <c r="D48" s="166"/>
      <c r="E48" s="166"/>
    </row>
    <row r="49" spans="1:5">
      <c r="A49" s="167"/>
      <c r="B49" s="168" t="s">
        <v>19</v>
      </c>
      <c r="C49" s="169"/>
      <c r="D49" s="169"/>
      <c r="E49" s="169"/>
    </row>
    <row r="50" spans="1:5">
      <c r="A50" s="167"/>
      <c r="B50" s="168"/>
      <c r="C50" s="169"/>
      <c r="D50" s="169"/>
      <c r="E50" s="169"/>
    </row>
    <row r="51" spans="1:5">
      <c r="A51" s="167"/>
      <c r="B51" s="168"/>
      <c r="C51" s="169"/>
      <c r="D51" s="169"/>
      <c r="E51" s="169"/>
    </row>
  </sheetData>
  <sheetProtection formatCells="0" formatColumns="0"/>
  <pageMargins left="0.7" right="0.7" top="0.75" bottom="0.75" header="0.3" footer="0.3"/>
  <pageSetup paperSize="9" scale="99" orientation="portrait" r:id="rId1"/>
  <headerFooter alignWithMargins="0">
    <oddHeader>&amp;Rდანართი N4</oddHeader>
  </headerFooter>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view="pageBreakPreview" zoomScaleNormal="100" zoomScaleSheetLayoutView="100" workbookViewId="0">
      <selection activeCell="B2" sqref="B2"/>
    </sheetView>
  </sheetViews>
  <sheetFormatPr defaultColWidth="6.75" defaultRowHeight="12" customHeight="1"/>
  <cols>
    <col min="1" max="1" width="7.125" style="215" bestFit="1" customWidth="1"/>
    <col min="2" max="2" width="37.75" style="215" customWidth="1"/>
    <col min="3" max="3" width="11.375" style="215" customWidth="1"/>
    <col min="4" max="4" width="9.625" style="215" customWidth="1"/>
    <col min="5" max="16384" width="6.75" style="215"/>
  </cols>
  <sheetData>
    <row r="1" spans="1:9" ht="12" customHeight="1">
      <c r="A1" s="210" t="s">
        <v>21</v>
      </c>
      <c r="B1" s="211">
        <v>0</v>
      </c>
      <c r="C1" s="212"/>
      <c r="D1" s="213"/>
      <c r="E1" s="214"/>
      <c r="F1" s="214"/>
      <c r="G1" s="214"/>
      <c r="H1" s="214"/>
      <c r="I1" s="214"/>
    </row>
    <row r="2" spans="1:9" ht="12" customHeight="1">
      <c r="A2" s="210" t="s">
        <v>22</v>
      </c>
      <c r="B2" s="216">
        <v>0</v>
      </c>
      <c r="C2" s="217"/>
      <c r="D2" s="217"/>
      <c r="E2" s="214"/>
      <c r="F2" s="214"/>
      <c r="G2" s="214"/>
      <c r="H2" s="214"/>
      <c r="I2" s="214"/>
    </row>
    <row r="3" spans="1:9" ht="12" customHeight="1">
      <c r="A3" s="217"/>
      <c r="B3" s="217"/>
      <c r="C3" s="217"/>
      <c r="D3" s="217"/>
    </row>
    <row r="4" spans="1:9" ht="22.5">
      <c r="A4" s="218" t="s">
        <v>109</v>
      </c>
      <c r="B4" s="219" t="s">
        <v>110</v>
      </c>
      <c r="C4" s="221" t="s">
        <v>25</v>
      </c>
      <c r="D4" s="220"/>
    </row>
    <row r="5" spans="1:9" ht="12" customHeight="1">
      <c r="A5" s="252" t="s">
        <v>26</v>
      </c>
      <c r="B5" s="254" t="s">
        <v>111</v>
      </c>
      <c r="C5" s="256"/>
      <c r="D5" s="257"/>
    </row>
    <row r="6" spans="1:9" ht="12" customHeight="1">
      <c r="A6" s="253"/>
      <c r="B6" s="255"/>
      <c r="C6" s="222" t="s">
        <v>112</v>
      </c>
      <c r="D6" s="223" t="s">
        <v>113</v>
      </c>
      <c r="F6" s="214"/>
    </row>
    <row r="7" spans="1:9" ht="12" customHeight="1">
      <c r="A7" s="224" t="s">
        <v>114</v>
      </c>
      <c r="B7" s="249" t="s">
        <v>115</v>
      </c>
      <c r="C7" s="250"/>
      <c r="D7" s="251"/>
      <c r="F7" s="214"/>
    </row>
    <row r="8" spans="1:9" ht="12" customHeight="1">
      <c r="A8" s="177">
        <v>1</v>
      </c>
      <c r="B8" s="225"/>
      <c r="C8" s="226"/>
      <c r="D8" s="227">
        <f t="shared" ref="D8:D17" si="0">IFERROR(C8/$C$30,0)</f>
        <v>0</v>
      </c>
    </row>
    <row r="9" spans="1:9" ht="12" customHeight="1">
      <c r="A9" s="177">
        <v>2</v>
      </c>
      <c r="B9" s="225"/>
      <c r="C9" s="226"/>
      <c r="D9" s="228">
        <f t="shared" si="0"/>
        <v>0</v>
      </c>
    </row>
    <row r="10" spans="1:9" ht="12" customHeight="1">
      <c r="A10" s="177">
        <v>3</v>
      </c>
      <c r="B10" s="225"/>
      <c r="C10" s="226"/>
      <c r="D10" s="228">
        <f t="shared" si="0"/>
        <v>0</v>
      </c>
    </row>
    <row r="11" spans="1:9" ht="12" customHeight="1">
      <c r="A11" s="177">
        <v>4</v>
      </c>
      <c r="B11" s="225"/>
      <c r="C11" s="226"/>
      <c r="D11" s="228">
        <f t="shared" si="0"/>
        <v>0</v>
      </c>
    </row>
    <row r="12" spans="1:9" ht="12" customHeight="1">
      <c r="A12" s="177">
        <v>5</v>
      </c>
      <c r="B12" s="225"/>
      <c r="C12" s="226"/>
      <c r="D12" s="228">
        <f t="shared" si="0"/>
        <v>0</v>
      </c>
    </row>
    <row r="13" spans="1:9" ht="12" customHeight="1">
      <c r="A13" s="177">
        <v>6</v>
      </c>
      <c r="B13" s="225"/>
      <c r="C13" s="226"/>
      <c r="D13" s="228">
        <f t="shared" si="0"/>
        <v>0</v>
      </c>
    </row>
    <row r="14" spans="1:9" ht="12" customHeight="1">
      <c r="A14" s="177">
        <v>7</v>
      </c>
      <c r="B14" s="225"/>
      <c r="C14" s="226"/>
      <c r="D14" s="228">
        <f t="shared" si="0"/>
        <v>0</v>
      </c>
    </row>
    <row r="15" spans="1:9" ht="12" customHeight="1">
      <c r="A15" s="177">
        <v>8</v>
      </c>
      <c r="B15" s="225"/>
      <c r="C15" s="226"/>
      <c r="D15" s="228">
        <f t="shared" si="0"/>
        <v>0</v>
      </c>
    </row>
    <row r="16" spans="1:9" ht="12" customHeight="1">
      <c r="A16" s="177">
        <v>9</v>
      </c>
      <c r="B16" s="225"/>
      <c r="C16" s="226"/>
      <c r="D16" s="228">
        <f t="shared" si="0"/>
        <v>0</v>
      </c>
    </row>
    <row r="17" spans="1:5" ht="12" customHeight="1">
      <c r="A17" s="229"/>
      <c r="B17" s="230" t="s">
        <v>116</v>
      </c>
      <c r="C17" s="231">
        <f>SUM(C8:C16)</f>
        <v>0</v>
      </c>
      <c r="D17" s="232">
        <f t="shared" si="0"/>
        <v>0</v>
      </c>
    </row>
    <row r="18" spans="1:5" ht="12" customHeight="1">
      <c r="A18" s="233"/>
      <c r="B18" s="234"/>
      <c r="C18" s="234"/>
      <c r="D18" s="234"/>
      <c r="E18" s="235"/>
    </row>
    <row r="19" spans="1:5" ht="12" customHeight="1">
      <c r="A19" s="236" t="s">
        <v>117</v>
      </c>
      <c r="B19" s="249" t="s">
        <v>118</v>
      </c>
      <c r="C19" s="250"/>
      <c r="D19" s="251"/>
    </row>
    <row r="20" spans="1:5" ht="12" customHeight="1">
      <c r="A20" s="177">
        <v>1</v>
      </c>
      <c r="B20" s="225"/>
      <c r="C20" s="226"/>
      <c r="D20" s="227">
        <f t="shared" ref="D20:D30" si="1">IFERROR(C20/$C$30,0)</f>
        <v>0</v>
      </c>
    </row>
    <row r="21" spans="1:5" ht="12" customHeight="1">
      <c r="A21" s="177">
        <v>2</v>
      </c>
      <c r="B21" s="225"/>
      <c r="C21" s="226"/>
      <c r="D21" s="227">
        <f t="shared" si="1"/>
        <v>0</v>
      </c>
    </row>
    <row r="22" spans="1:5" ht="12" customHeight="1">
      <c r="A22" s="177">
        <v>3</v>
      </c>
      <c r="B22" s="225"/>
      <c r="C22" s="226"/>
      <c r="D22" s="227">
        <f t="shared" si="1"/>
        <v>0</v>
      </c>
    </row>
    <row r="23" spans="1:5" ht="12" customHeight="1">
      <c r="A23" s="177">
        <v>4</v>
      </c>
      <c r="B23" s="225"/>
      <c r="C23" s="226"/>
      <c r="D23" s="227">
        <f t="shared" si="1"/>
        <v>0</v>
      </c>
    </row>
    <row r="24" spans="1:5" ht="12" customHeight="1">
      <c r="A24" s="177">
        <v>5</v>
      </c>
      <c r="B24" s="225"/>
      <c r="C24" s="226"/>
      <c r="D24" s="227">
        <f t="shared" si="1"/>
        <v>0</v>
      </c>
    </row>
    <row r="25" spans="1:5" ht="12" customHeight="1">
      <c r="A25" s="177">
        <v>6</v>
      </c>
      <c r="B25" s="225"/>
      <c r="C25" s="226"/>
      <c r="D25" s="227">
        <f t="shared" si="1"/>
        <v>0</v>
      </c>
    </row>
    <row r="26" spans="1:5" ht="12" customHeight="1">
      <c r="A26" s="177">
        <v>7</v>
      </c>
      <c r="B26" s="225"/>
      <c r="C26" s="226"/>
      <c r="D26" s="227">
        <f t="shared" si="1"/>
        <v>0</v>
      </c>
    </row>
    <row r="27" spans="1:5" ht="12" customHeight="1">
      <c r="A27" s="177">
        <v>8</v>
      </c>
      <c r="B27" s="225"/>
      <c r="C27" s="226"/>
      <c r="D27" s="227">
        <f t="shared" si="1"/>
        <v>0</v>
      </c>
    </row>
    <row r="28" spans="1:5" ht="12" customHeight="1">
      <c r="A28" s="177">
        <v>9</v>
      </c>
      <c r="B28" s="225"/>
      <c r="C28" s="226"/>
      <c r="D28" s="227">
        <f t="shared" si="1"/>
        <v>0</v>
      </c>
    </row>
    <row r="29" spans="1:5" ht="12" customHeight="1">
      <c r="A29" s="237"/>
      <c r="B29" s="238" t="s">
        <v>119</v>
      </c>
      <c r="C29" s="239">
        <f>SUM(C20:C28)</f>
        <v>0</v>
      </c>
      <c r="D29" s="227">
        <f t="shared" si="1"/>
        <v>0</v>
      </c>
    </row>
    <row r="30" spans="1:5" ht="12" customHeight="1">
      <c r="A30" s="240"/>
      <c r="B30" s="241" t="s">
        <v>120</v>
      </c>
      <c r="C30" s="231">
        <f>C29+C17</f>
        <v>0</v>
      </c>
      <c r="D30" s="232">
        <f t="shared" si="1"/>
        <v>0</v>
      </c>
    </row>
    <row r="31" spans="1:5" ht="12" customHeight="1">
      <c r="A31" s="212"/>
      <c r="B31" s="212"/>
      <c r="C31" s="242"/>
      <c r="D31" s="212"/>
    </row>
    <row r="32" spans="1:5" ht="12" customHeight="1">
      <c r="A32" s="212"/>
      <c r="B32" s="212"/>
      <c r="C32" s="242"/>
      <c r="D32" s="212"/>
    </row>
    <row r="33" spans="1:11" ht="12" customHeight="1">
      <c r="A33" s="236" t="s">
        <v>121</v>
      </c>
      <c r="B33" s="249" t="s">
        <v>122</v>
      </c>
      <c r="C33" s="250"/>
      <c r="D33" s="251"/>
    </row>
    <row r="34" spans="1:11" ht="12" customHeight="1">
      <c r="A34" s="177">
        <v>1</v>
      </c>
      <c r="B34" s="225"/>
      <c r="C34" s="226"/>
      <c r="D34" s="227">
        <f>IFERROR(C34/$C$30,0)</f>
        <v>0</v>
      </c>
    </row>
    <row r="35" spans="1:11" ht="12" customHeight="1">
      <c r="A35" s="177">
        <v>2</v>
      </c>
      <c r="B35" s="225"/>
      <c r="C35" s="226"/>
      <c r="D35" s="227">
        <f>IFERROR(C35/$C$30,0)</f>
        <v>0</v>
      </c>
    </row>
    <row r="36" spans="1:11" ht="12" customHeight="1">
      <c r="A36" s="177">
        <v>3</v>
      </c>
      <c r="B36" s="225"/>
      <c r="C36" s="226"/>
      <c r="D36" s="227">
        <f>IFERROR(C36/$C$30,0)</f>
        <v>0</v>
      </c>
    </row>
    <row r="37" spans="1:11" ht="12" customHeight="1">
      <c r="A37" s="177">
        <v>4</v>
      </c>
      <c r="B37" s="225"/>
      <c r="C37" s="226"/>
      <c r="D37" s="227">
        <f>IFERROR(C37/$C$30,0)</f>
        <v>0</v>
      </c>
    </row>
    <row r="38" spans="1:11" ht="12" customHeight="1">
      <c r="A38" s="177">
        <v>5</v>
      </c>
      <c r="B38" s="225"/>
      <c r="C38" s="226"/>
      <c r="D38" s="227">
        <f t="shared" ref="D38:D43" si="2">IFERROR(C38/$C$30,0)</f>
        <v>0</v>
      </c>
    </row>
    <row r="39" spans="1:11" ht="12" customHeight="1">
      <c r="A39" s="177">
        <v>6</v>
      </c>
      <c r="B39" s="225"/>
      <c r="C39" s="226"/>
      <c r="D39" s="227">
        <f t="shared" si="2"/>
        <v>0</v>
      </c>
    </row>
    <row r="40" spans="1:11" ht="12" customHeight="1">
      <c r="A40" s="177">
        <v>7</v>
      </c>
      <c r="B40" s="225"/>
      <c r="C40" s="226"/>
      <c r="D40" s="227">
        <f t="shared" si="2"/>
        <v>0</v>
      </c>
    </row>
    <row r="41" spans="1:11" ht="12" customHeight="1">
      <c r="A41" s="177">
        <v>8</v>
      </c>
      <c r="B41" s="225"/>
      <c r="C41" s="226"/>
      <c r="D41" s="227">
        <f t="shared" si="2"/>
        <v>0</v>
      </c>
    </row>
    <row r="42" spans="1:11" ht="12" customHeight="1">
      <c r="A42" s="177">
        <v>9</v>
      </c>
      <c r="B42" s="225"/>
      <c r="C42" s="226"/>
      <c r="D42" s="227">
        <f t="shared" si="2"/>
        <v>0</v>
      </c>
    </row>
    <row r="43" spans="1:11" ht="12" customHeight="1">
      <c r="A43" s="177">
        <v>10</v>
      </c>
      <c r="B43" s="225"/>
      <c r="C43" s="226"/>
      <c r="D43" s="227">
        <f t="shared" si="2"/>
        <v>0</v>
      </c>
    </row>
    <row r="44" spans="1:11" ht="12" customHeight="1">
      <c r="A44" s="212"/>
      <c r="B44" s="212"/>
      <c r="C44" s="242"/>
      <c r="D44" s="212"/>
    </row>
    <row r="45" spans="1:11" ht="12" customHeight="1">
      <c r="A45" s="212"/>
      <c r="B45" s="212"/>
      <c r="C45" s="212"/>
      <c r="D45" s="212"/>
    </row>
    <row r="46" spans="1:11" ht="12" customHeight="1">
      <c r="A46" s="243"/>
      <c r="B46" s="244" t="s">
        <v>19</v>
      </c>
      <c r="C46" s="214"/>
      <c r="D46" s="214"/>
      <c r="E46" s="214"/>
      <c r="F46" s="214"/>
      <c r="G46" s="214"/>
      <c r="H46" s="214"/>
      <c r="I46" s="214"/>
      <c r="J46" s="214"/>
      <c r="K46" s="214"/>
    </row>
  </sheetData>
  <sheetProtection formatCells="0" formatColumns="0" formatRows="0" insertRows="0"/>
  <mergeCells count="6">
    <mergeCell ref="B33:D33"/>
    <mergeCell ref="A5:A6"/>
    <mergeCell ref="B5:B6"/>
    <mergeCell ref="C5:D5"/>
    <mergeCell ref="B7:D7"/>
    <mergeCell ref="B19:D19"/>
  </mergeCells>
  <pageMargins left="0.7" right="0.7" top="0.75" bottom="0.75" header="0.3" footer="0.3"/>
  <pageSetup paperSize="9" orientation="portrait" r:id="rId1"/>
  <headerFooter alignWithMargins="0">
    <oddHeader>&amp;Rდანართი N4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view="pageBreakPreview" zoomScale="85" zoomScaleNormal="115" zoomScaleSheetLayoutView="85" workbookViewId="0">
      <selection activeCell="C2" sqref="C2"/>
    </sheetView>
  </sheetViews>
  <sheetFormatPr defaultColWidth="8" defaultRowHeight="12" customHeight="1"/>
  <cols>
    <col min="1" max="1" width="7.125" style="171" bestFit="1" customWidth="1"/>
    <col min="2" max="4" width="16.5" style="171" customWidth="1"/>
    <col min="5" max="5" width="17.25" style="171" customWidth="1"/>
    <col min="6" max="6" width="14.25" style="171" customWidth="1"/>
    <col min="7" max="7" width="13.75" style="171" customWidth="1"/>
    <col min="8" max="16384" width="8" style="171"/>
  </cols>
  <sheetData>
    <row r="1" spans="1:7" ht="12" customHeight="1">
      <c r="A1" s="171" t="s">
        <v>21</v>
      </c>
      <c r="B1" s="172">
        <f>Info!C3</f>
        <v>0</v>
      </c>
      <c r="C1" s="172"/>
      <c r="D1" s="172"/>
      <c r="E1" s="172"/>
      <c r="F1" s="172"/>
      <c r="G1" s="172"/>
    </row>
    <row r="2" spans="1:7" ht="12" customHeight="1">
      <c r="A2" s="171" t="s">
        <v>22</v>
      </c>
      <c r="B2" s="172"/>
      <c r="C2" s="172"/>
      <c r="D2" s="172"/>
      <c r="E2" s="172"/>
      <c r="F2" s="172"/>
      <c r="G2" s="172"/>
    </row>
    <row r="3" spans="1:7" ht="12" customHeight="1">
      <c r="B3" s="172"/>
      <c r="C3" s="172"/>
      <c r="D3" s="172"/>
      <c r="E3" s="172"/>
      <c r="F3" s="172"/>
      <c r="G3" s="172"/>
    </row>
    <row r="4" spans="1:7" ht="11.25">
      <c r="A4" s="173" t="s">
        <v>105</v>
      </c>
      <c r="B4" s="172"/>
      <c r="C4" s="172"/>
      <c r="D4" s="172"/>
      <c r="E4" s="172"/>
      <c r="F4" s="172"/>
      <c r="G4" s="172"/>
    </row>
    <row r="5" spans="1:7" ht="22.5">
      <c r="A5" s="180" t="s">
        <v>26</v>
      </c>
      <c r="B5" s="174" t="s">
        <v>93</v>
      </c>
      <c r="C5" s="174" t="s">
        <v>7</v>
      </c>
      <c r="D5" s="174" t="s">
        <v>124</v>
      </c>
      <c r="E5" s="174" t="s">
        <v>94</v>
      </c>
      <c r="F5" s="174" t="s">
        <v>95</v>
      </c>
      <c r="G5" s="174" t="s">
        <v>8</v>
      </c>
    </row>
    <row r="6" spans="1:7" ht="12" customHeight="1">
      <c r="A6" s="175"/>
      <c r="B6" s="176"/>
      <c r="C6" s="176"/>
      <c r="D6" s="176"/>
      <c r="E6" s="176"/>
      <c r="F6" s="176"/>
      <c r="G6" s="176"/>
    </row>
    <row r="7" spans="1:7" ht="12" customHeight="1">
      <c r="A7" s="177">
        <v>1</v>
      </c>
      <c r="B7" s="178"/>
      <c r="C7" s="178"/>
      <c r="D7" s="178"/>
      <c r="E7" s="178"/>
      <c r="F7" s="178"/>
      <c r="G7" s="178"/>
    </row>
    <row r="8" spans="1:7" ht="12" customHeight="1">
      <c r="A8" s="177">
        <v>2</v>
      </c>
      <c r="B8" s="178"/>
      <c r="C8" s="178"/>
      <c r="D8" s="178"/>
      <c r="E8" s="178"/>
      <c r="F8" s="178"/>
      <c r="G8" s="178"/>
    </row>
    <row r="9" spans="1:7" ht="12" customHeight="1">
      <c r="A9" s="177">
        <v>3</v>
      </c>
      <c r="B9" s="178"/>
      <c r="C9" s="178"/>
      <c r="D9" s="178"/>
      <c r="E9" s="178"/>
      <c r="F9" s="178"/>
      <c r="G9" s="178"/>
    </row>
    <row r="10" spans="1:7" ht="12" customHeight="1">
      <c r="A10" s="177">
        <v>4</v>
      </c>
      <c r="B10" s="178"/>
      <c r="C10" s="178"/>
      <c r="D10" s="178"/>
      <c r="E10" s="178"/>
      <c r="F10" s="178"/>
      <c r="G10" s="178"/>
    </row>
    <row r="11" spans="1:7" ht="12" customHeight="1">
      <c r="A11" s="177">
        <v>5</v>
      </c>
      <c r="B11" s="178"/>
      <c r="C11" s="178"/>
      <c r="D11" s="178"/>
      <c r="E11" s="178"/>
      <c r="F11" s="178"/>
      <c r="G11" s="178"/>
    </row>
    <row r="12" spans="1:7" ht="12" customHeight="1">
      <c r="A12" s="177">
        <v>6</v>
      </c>
      <c r="B12" s="178"/>
      <c r="C12" s="178"/>
      <c r="D12" s="178"/>
      <c r="E12" s="178"/>
      <c r="F12" s="178"/>
      <c r="G12" s="178"/>
    </row>
    <row r="13" spans="1:7" ht="12" customHeight="1">
      <c r="A13" s="177">
        <v>7</v>
      </c>
      <c r="B13" s="178"/>
      <c r="C13" s="178"/>
      <c r="D13" s="178"/>
      <c r="E13" s="178"/>
      <c r="F13" s="178"/>
      <c r="G13" s="178"/>
    </row>
    <row r="14" spans="1:7" ht="12" customHeight="1">
      <c r="A14" s="177">
        <v>8</v>
      </c>
      <c r="B14" s="178"/>
      <c r="C14" s="178"/>
      <c r="D14" s="178"/>
      <c r="E14" s="178"/>
      <c r="F14" s="178"/>
      <c r="G14" s="178"/>
    </row>
    <row r="15" spans="1:7" ht="12" customHeight="1">
      <c r="A15" s="177">
        <v>9</v>
      </c>
      <c r="B15" s="178"/>
      <c r="C15" s="178"/>
      <c r="D15" s="178"/>
      <c r="E15" s="178"/>
      <c r="F15" s="178"/>
      <c r="G15" s="178"/>
    </row>
    <row r="16" spans="1:7" ht="12" customHeight="1">
      <c r="A16" s="177">
        <v>10</v>
      </c>
      <c r="B16" s="178"/>
      <c r="C16" s="178"/>
      <c r="D16" s="178"/>
      <c r="E16" s="178"/>
      <c r="F16" s="178"/>
      <c r="G16" s="178"/>
    </row>
    <row r="17" spans="1:7" ht="12" customHeight="1">
      <c r="A17" s="177">
        <v>11</v>
      </c>
      <c r="B17" s="178"/>
      <c r="C17" s="178"/>
      <c r="D17" s="178"/>
      <c r="E17" s="178"/>
      <c r="F17" s="178"/>
      <c r="G17" s="178"/>
    </row>
    <row r="18" spans="1:7" ht="12" customHeight="1">
      <c r="A18" s="177">
        <v>12</v>
      </c>
      <c r="B18" s="178"/>
      <c r="C18" s="178"/>
      <c r="D18" s="178"/>
      <c r="E18" s="178"/>
      <c r="F18" s="178"/>
      <c r="G18" s="178"/>
    </row>
    <row r="19" spans="1:7" ht="12" customHeight="1">
      <c r="A19" s="177">
        <v>13</v>
      </c>
      <c r="B19" s="178"/>
      <c r="C19" s="178"/>
      <c r="D19" s="178"/>
      <c r="E19" s="178"/>
      <c r="F19" s="178"/>
      <c r="G19" s="178"/>
    </row>
    <row r="20" spans="1:7" ht="12" customHeight="1">
      <c r="A20" s="177">
        <v>14</v>
      </c>
      <c r="B20" s="178"/>
      <c r="C20" s="178"/>
      <c r="D20" s="178"/>
      <c r="E20" s="178"/>
      <c r="F20" s="178"/>
      <c r="G20" s="178"/>
    </row>
    <row r="21" spans="1:7" ht="12" customHeight="1">
      <c r="A21" s="177">
        <v>15</v>
      </c>
      <c r="B21" s="178"/>
      <c r="C21" s="178"/>
      <c r="D21" s="178"/>
      <c r="E21" s="178"/>
      <c r="F21" s="178"/>
      <c r="G21" s="178"/>
    </row>
    <row r="22" spans="1:7" ht="12" customHeight="1">
      <c r="A22" s="177">
        <v>16</v>
      </c>
      <c r="B22" s="178"/>
      <c r="C22" s="178"/>
      <c r="D22" s="178"/>
      <c r="E22" s="178"/>
      <c r="F22" s="178"/>
      <c r="G22" s="178"/>
    </row>
    <row r="23" spans="1:7" ht="12" customHeight="1">
      <c r="A23" s="177">
        <v>17</v>
      </c>
      <c r="B23" s="178"/>
      <c r="C23" s="178"/>
      <c r="D23" s="178"/>
      <c r="E23" s="178"/>
      <c r="F23" s="178"/>
      <c r="G23" s="178"/>
    </row>
    <row r="24" spans="1:7" ht="12" customHeight="1">
      <c r="A24" s="177">
        <v>18</v>
      </c>
      <c r="B24" s="178"/>
      <c r="C24" s="178"/>
      <c r="D24" s="178"/>
      <c r="E24" s="178"/>
      <c r="F24" s="178"/>
      <c r="G24" s="178"/>
    </row>
    <row r="25" spans="1:7" ht="12" customHeight="1">
      <c r="A25" s="177">
        <v>19</v>
      </c>
      <c r="B25" s="178"/>
      <c r="C25" s="178"/>
      <c r="D25" s="178"/>
      <c r="E25" s="178"/>
      <c r="F25" s="178"/>
      <c r="G25" s="178"/>
    </row>
    <row r="26" spans="1:7" ht="12" customHeight="1">
      <c r="A26" s="177">
        <v>20</v>
      </c>
      <c r="B26" s="178"/>
      <c r="C26" s="178"/>
      <c r="D26" s="178"/>
      <c r="E26" s="178"/>
      <c r="F26" s="178"/>
      <c r="G26" s="178"/>
    </row>
    <row r="27" spans="1:7" ht="12" customHeight="1">
      <c r="A27" s="177">
        <v>21</v>
      </c>
      <c r="B27" s="178"/>
      <c r="C27" s="178"/>
      <c r="D27" s="178"/>
      <c r="E27" s="178"/>
      <c r="F27" s="178"/>
      <c r="G27" s="178"/>
    </row>
    <row r="28" spans="1:7" ht="12" customHeight="1">
      <c r="A28" s="177">
        <v>22</v>
      </c>
      <c r="B28" s="178"/>
      <c r="C28" s="178"/>
      <c r="D28" s="178"/>
      <c r="E28" s="178"/>
      <c r="F28" s="178"/>
      <c r="G28" s="178"/>
    </row>
    <row r="29" spans="1:7" ht="12" customHeight="1">
      <c r="A29" s="177">
        <v>23</v>
      </c>
      <c r="B29" s="178"/>
      <c r="C29" s="178"/>
      <c r="D29" s="178"/>
      <c r="E29" s="178"/>
      <c r="F29" s="178"/>
      <c r="G29" s="178"/>
    </row>
    <row r="30" spans="1:7" ht="12" customHeight="1">
      <c r="A30" s="177">
        <v>24</v>
      </c>
      <c r="B30" s="178"/>
      <c r="C30" s="178"/>
      <c r="D30" s="178"/>
      <c r="E30" s="178"/>
      <c r="F30" s="178"/>
      <c r="G30" s="178"/>
    </row>
    <row r="31" spans="1:7" ht="12" customHeight="1">
      <c r="A31" s="177">
        <v>25</v>
      </c>
      <c r="B31" s="178"/>
      <c r="C31" s="178"/>
      <c r="D31" s="178"/>
      <c r="E31" s="178"/>
      <c r="F31" s="178"/>
      <c r="G31" s="178"/>
    </row>
    <row r="32" spans="1:7" ht="12" customHeight="1">
      <c r="A32" s="177">
        <v>26</v>
      </c>
      <c r="B32" s="178"/>
      <c r="C32" s="178"/>
      <c r="D32" s="178"/>
      <c r="E32" s="178"/>
      <c r="F32" s="178"/>
      <c r="G32" s="178"/>
    </row>
    <row r="33" spans="1:7" ht="12" customHeight="1">
      <c r="A33" s="177">
        <v>27</v>
      </c>
      <c r="B33" s="178"/>
      <c r="C33" s="178"/>
      <c r="D33" s="178"/>
      <c r="E33" s="178"/>
      <c r="F33" s="178"/>
      <c r="G33" s="178"/>
    </row>
    <row r="34" spans="1:7" ht="12" customHeight="1">
      <c r="A34" s="177">
        <v>28</v>
      </c>
      <c r="B34" s="178"/>
      <c r="C34" s="178"/>
      <c r="D34" s="178"/>
      <c r="E34" s="178"/>
      <c r="F34" s="178"/>
      <c r="G34" s="178"/>
    </row>
    <row r="35" spans="1:7" ht="12" customHeight="1">
      <c r="A35" s="177">
        <v>29</v>
      </c>
      <c r="B35" s="178"/>
      <c r="C35" s="178"/>
      <c r="D35" s="178"/>
      <c r="E35" s="178"/>
      <c r="F35" s="178"/>
      <c r="G35" s="178"/>
    </row>
    <row r="36" spans="1:7" ht="12" customHeight="1">
      <c r="A36" s="177">
        <v>30</v>
      </c>
      <c r="B36" s="178"/>
      <c r="C36" s="178"/>
      <c r="D36" s="178"/>
      <c r="E36" s="178"/>
      <c r="F36" s="178"/>
      <c r="G36" s="178"/>
    </row>
    <row r="37" spans="1:7" ht="12" customHeight="1">
      <c r="A37" s="177">
        <v>31</v>
      </c>
      <c r="B37" s="178"/>
      <c r="C37" s="178"/>
      <c r="D37" s="178"/>
      <c r="E37" s="178"/>
      <c r="F37" s="178"/>
      <c r="G37" s="178"/>
    </row>
    <row r="38" spans="1:7" ht="12" customHeight="1">
      <c r="A38" s="177">
        <v>32</v>
      </c>
      <c r="B38" s="178"/>
      <c r="C38" s="178"/>
      <c r="D38" s="178"/>
      <c r="E38" s="178"/>
      <c r="F38" s="178"/>
      <c r="G38" s="178"/>
    </row>
    <row r="39" spans="1:7" ht="12" customHeight="1">
      <c r="A39" s="177">
        <v>33</v>
      </c>
      <c r="B39" s="178"/>
      <c r="C39" s="178"/>
      <c r="D39" s="178"/>
      <c r="E39" s="178"/>
      <c r="F39" s="178"/>
      <c r="G39" s="178"/>
    </row>
    <row r="40" spans="1:7" ht="12" customHeight="1">
      <c r="A40" s="177">
        <v>34</v>
      </c>
      <c r="B40" s="178"/>
      <c r="C40" s="178"/>
      <c r="D40" s="178"/>
      <c r="E40" s="178"/>
      <c r="F40" s="178"/>
      <c r="G40" s="178"/>
    </row>
    <row r="41" spans="1:7" ht="12" customHeight="1">
      <c r="A41" s="177">
        <v>35</v>
      </c>
      <c r="B41" s="178"/>
      <c r="C41" s="178"/>
      <c r="D41" s="178"/>
      <c r="E41" s="178"/>
      <c r="F41" s="178"/>
      <c r="G41" s="178"/>
    </row>
    <row r="42" spans="1:7" ht="12" customHeight="1">
      <c r="A42" s="177">
        <v>36</v>
      </c>
      <c r="B42" s="178"/>
      <c r="C42" s="178"/>
      <c r="D42" s="178"/>
      <c r="E42" s="178"/>
      <c r="F42" s="178"/>
      <c r="G42" s="178"/>
    </row>
    <row r="43" spans="1:7" ht="12" customHeight="1">
      <c r="A43" s="177">
        <v>37</v>
      </c>
      <c r="B43" s="178"/>
      <c r="C43" s="178"/>
      <c r="D43" s="178"/>
      <c r="E43" s="178"/>
      <c r="F43" s="178"/>
      <c r="G43" s="178"/>
    </row>
    <row r="44" spans="1:7" ht="12" customHeight="1">
      <c r="A44" s="177">
        <v>38</v>
      </c>
      <c r="B44" s="178"/>
      <c r="C44" s="178"/>
      <c r="D44" s="178"/>
      <c r="E44" s="178"/>
      <c r="F44" s="178"/>
      <c r="G44" s="178"/>
    </row>
    <row r="45" spans="1:7" ht="12" customHeight="1">
      <c r="A45" s="177">
        <v>39</v>
      </c>
      <c r="B45" s="178"/>
      <c r="C45" s="178"/>
      <c r="D45" s="178"/>
      <c r="E45" s="178"/>
      <c r="F45" s="178"/>
      <c r="G45" s="178"/>
    </row>
    <row r="46" spans="1:7" ht="12" customHeight="1">
      <c r="A46" s="177">
        <v>40</v>
      </c>
      <c r="B46" s="178"/>
      <c r="C46" s="178"/>
      <c r="D46" s="178"/>
      <c r="E46" s="178"/>
      <c r="F46" s="178"/>
      <c r="G46" s="178"/>
    </row>
    <row r="47" spans="1:7" ht="12" customHeight="1">
      <c r="A47" s="177">
        <v>41</v>
      </c>
      <c r="B47" s="178"/>
      <c r="C47" s="178"/>
      <c r="D47" s="178"/>
      <c r="E47" s="178"/>
      <c r="F47" s="178"/>
      <c r="G47" s="178"/>
    </row>
    <row r="48" spans="1:7" ht="12" customHeight="1">
      <c r="A48" s="177">
        <v>42</v>
      </c>
      <c r="B48" s="178"/>
      <c r="C48" s="178"/>
      <c r="D48" s="178"/>
      <c r="E48" s="178"/>
      <c r="F48" s="178"/>
      <c r="G48" s="178"/>
    </row>
    <row r="49" spans="1:7" ht="12" customHeight="1">
      <c r="A49" s="177">
        <v>43</v>
      </c>
      <c r="B49" s="178"/>
      <c r="C49" s="178"/>
      <c r="D49" s="178"/>
      <c r="E49" s="178"/>
      <c r="F49" s="178"/>
      <c r="G49" s="178"/>
    </row>
    <row r="50" spans="1:7" ht="12" customHeight="1">
      <c r="A50" s="177">
        <v>44</v>
      </c>
      <c r="B50" s="178"/>
      <c r="C50" s="178"/>
      <c r="D50" s="178"/>
      <c r="E50" s="178"/>
      <c r="F50" s="178"/>
      <c r="G50" s="178"/>
    </row>
    <row r="51" spans="1:7" ht="12" customHeight="1">
      <c r="A51" s="177">
        <v>45</v>
      </c>
      <c r="B51" s="178"/>
      <c r="C51" s="178"/>
      <c r="D51" s="178"/>
      <c r="E51" s="178"/>
      <c r="F51" s="178"/>
      <c r="G51" s="178"/>
    </row>
    <row r="52" spans="1:7" ht="12" customHeight="1">
      <c r="A52" s="177">
        <v>46</v>
      </c>
      <c r="B52" s="178"/>
      <c r="C52" s="178"/>
      <c r="D52" s="178"/>
      <c r="E52" s="178"/>
      <c r="F52" s="178"/>
      <c r="G52" s="178"/>
    </row>
    <row r="53" spans="1:7" ht="12" customHeight="1">
      <c r="A53" s="177">
        <v>47</v>
      </c>
      <c r="B53" s="178"/>
      <c r="C53" s="178"/>
      <c r="D53" s="178"/>
      <c r="E53" s="178"/>
      <c r="F53" s="178"/>
      <c r="G53" s="178"/>
    </row>
    <row r="54" spans="1:7" ht="12" customHeight="1">
      <c r="A54" s="177">
        <v>48</v>
      </c>
      <c r="B54" s="178"/>
      <c r="C54" s="178"/>
      <c r="D54" s="178"/>
      <c r="E54" s="178"/>
      <c r="F54" s="178"/>
      <c r="G54" s="178"/>
    </row>
    <row r="55" spans="1:7" ht="12" customHeight="1">
      <c r="A55" s="177">
        <v>49</v>
      </c>
      <c r="B55" s="178"/>
      <c r="C55" s="178"/>
      <c r="D55" s="178"/>
      <c r="E55" s="178"/>
      <c r="F55" s="178"/>
      <c r="G55" s="178"/>
    </row>
    <row r="56" spans="1:7" ht="12" customHeight="1">
      <c r="A56" s="177">
        <v>50</v>
      </c>
      <c r="B56" s="178"/>
      <c r="C56" s="178"/>
      <c r="D56" s="178"/>
      <c r="E56" s="178"/>
      <c r="F56" s="178"/>
      <c r="G56" s="178"/>
    </row>
    <row r="57" spans="1:7" ht="12" customHeight="1">
      <c r="A57" s="179"/>
      <c r="B57" s="179"/>
      <c r="C57" s="179"/>
      <c r="D57" s="179"/>
      <c r="E57" s="179"/>
      <c r="F57" s="179"/>
      <c r="G57" s="179"/>
    </row>
    <row r="58" spans="1:7" ht="12" customHeight="1">
      <c r="A58" s="179"/>
      <c r="B58" s="179"/>
      <c r="C58" s="179"/>
      <c r="D58" s="179"/>
      <c r="E58" s="179"/>
      <c r="F58" s="179"/>
      <c r="G58" s="179"/>
    </row>
    <row r="59" spans="1:7" ht="12" customHeight="1">
      <c r="A59" s="179"/>
      <c r="B59" s="179"/>
      <c r="C59" s="179"/>
      <c r="D59" s="179"/>
      <c r="E59" s="179"/>
      <c r="F59" s="179"/>
      <c r="G59" s="179"/>
    </row>
  </sheetData>
  <sheetProtection formatCells="0" formatColumns="0" formatRows="0" insertRows="0" deleteRows="0"/>
  <dataValidations count="1">
    <dataValidation type="list" allowBlank="1" showInputMessage="1" showErrorMessage="1" sqref="D7:D56">
      <formula1>" ,სათაო, ფილიალი, საწყობი"</formula1>
    </dataValidation>
  </dataValidations>
  <pageMargins left="0.7" right="0.7" top="0.75" bottom="0.75" header="0.3" footer="0.3"/>
  <pageSetup paperSize="9" scale="87" orientation="portrait" r:id="rId1"/>
  <headerFooter alignWithMargins="0">
    <oddHeader>&amp;Rდანართი N4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RC</vt:lpstr>
      <vt:lpstr>Funds</vt:lpstr>
      <vt:lpstr>RI</vt:lpstr>
      <vt:lpstr>A-LS</vt:lpstr>
      <vt:lpstr>Branches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Avtandil Maisuradze</dc:creator>
  <cp:lastModifiedBy>Tamta Phailodze</cp:lastModifiedBy>
  <cp:lastPrinted>2018-09-28T06:01:45Z</cp:lastPrinted>
  <dcterms:created xsi:type="dcterms:W3CDTF">2018-08-20T07:00:59Z</dcterms:created>
  <dcterms:modified xsi:type="dcterms:W3CDTF">2018-09-28T08:18:53Z</dcterms:modified>
</cp:coreProperties>
</file>